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75" windowWidth="16695" windowHeight="12435"/>
  </bookViews>
  <sheets>
    <sheet name="MARÇO 2019" sheetId="30" r:id="rId1"/>
  </sheets>
  <calcPr calcId="145621"/>
</workbook>
</file>

<file path=xl/calcChain.xml><?xml version="1.0" encoding="utf-8"?>
<calcChain xmlns="http://schemas.openxmlformats.org/spreadsheetml/2006/main">
  <c r="T22" i="30" l="1"/>
  <c r="T32" i="30" l="1"/>
  <c r="T51" i="30"/>
  <c r="T26" i="30"/>
  <c r="T9" i="30" l="1"/>
  <c r="C68" i="30" l="1"/>
  <c r="T52" i="30" l="1"/>
  <c r="T25" i="30"/>
  <c r="T59" i="30" l="1"/>
  <c r="T35" i="30" l="1"/>
  <c r="T45" i="30" l="1"/>
  <c r="T15" i="30"/>
  <c r="T48" i="30" l="1"/>
  <c r="T42" i="30"/>
  <c r="T36" i="30"/>
  <c r="T29" i="30" l="1"/>
  <c r="T28" i="30"/>
  <c r="T20" i="30" l="1"/>
  <c r="T18" i="30"/>
  <c r="O60" i="30" l="1"/>
  <c r="O34" i="30"/>
  <c r="Q68" i="30" l="1"/>
  <c r="P68" i="30"/>
  <c r="N68" i="30"/>
  <c r="M68" i="30"/>
  <c r="G68" i="30"/>
  <c r="E68" i="30"/>
  <c r="L68" i="30"/>
  <c r="T27" i="30"/>
  <c r="O68" i="30"/>
  <c r="T19" i="30"/>
  <c r="H68" i="30"/>
  <c r="T4" i="30"/>
  <c r="T49" i="30" l="1"/>
  <c r="T14" i="30"/>
  <c r="T43" i="30"/>
  <c r="T30" i="30"/>
  <c r="T16" i="30"/>
  <c r="T12" i="30"/>
  <c r="T24" i="30"/>
  <c r="T34" i="30"/>
  <c r="T37" i="30"/>
  <c r="T46" i="30"/>
  <c r="T55" i="30"/>
  <c r="T58" i="30"/>
  <c r="T61" i="30"/>
  <c r="T65" i="30"/>
  <c r="T8" i="30"/>
  <c r="T23" i="30"/>
  <c r="T40" i="30"/>
  <c r="T54" i="30"/>
  <c r="T5" i="30"/>
  <c r="T33" i="30"/>
  <c r="K68" i="30"/>
  <c r="T39" i="30"/>
  <c r="T60" i="30"/>
  <c r="T66" i="30"/>
  <c r="T17" i="30"/>
  <c r="J68" i="30"/>
  <c r="T6" i="30"/>
  <c r="T10" i="30"/>
  <c r="T13" i="30"/>
  <c r="T38" i="30"/>
  <c r="T41" i="30"/>
  <c r="T44" i="30"/>
  <c r="T47" i="30"/>
  <c r="T50" i="30"/>
  <c r="T53" i="30"/>
  <c r="T56" i="30"/>
  <c r="T62" i="30"/>
  <c r="T64" i="30"/>
  <c r="T63" i="30"/>
  <c r="T67" i="30"/>
  <c r="T31" i="30"/>
  <c r="T57" i="30"/>
  <c r="T21" i="30"/>
  <c r="T11" i="30"/>
  <c r="D68" i="30"/>
  <c r="T7" i="30"/>
  <c r="T68" i="30" l="1"/>
  <c r="S68" i="30"/>
  <c r="I68" i="30"/>
</calcChain>
</file>

<file path=xl/sharedStrings.xml><?xml version="1.0" encoding="utf-8"?>
<sst xmlns="http://schemas.openxmlformats.org/spreadsheetml/2006/main" count="150" uniqueCount="115">
  <si>
    <t>Marindia Izabel Girardello</t>
  </si>
  <si>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</si>
  <si>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</si>
  <si>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</si>
  <si>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</si>
  <si>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</si>
  <si>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</si>
  <si>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</si>
  <si>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</si>
  <si>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</si>
  <si>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</si>
  <si>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</si>
  <si>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</si>
  <si>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</si>
  <si>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</si>
  <si>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</si>
  <si>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</si>
  <si>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</si>
  <si>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</si>
  <si>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</si>
  <si>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</si>
  <si>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</si>
  <si>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</si>
  <si>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</si>
  <si>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</si>
  <si>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</si>
  <si>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</si>
  <si>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</si>
  <si>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</si>
  <si>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</si>
  <si>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</si>
  <si>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</si>
  <si>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</si>
  <si>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</si>
  <si>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</si>
  <si>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</si>
  <si>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</si>
  <si>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</si>
  <si>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</si>
  <si>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</si>
  <si>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</si>
  <si>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</si>
  <si>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</si>
  <si>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</si>
  <si>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</si>
  <si>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</si>
  <si>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</si>
  <si>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</si>
  <si>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</si>
  <si>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</si>
  <si>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</si>
  <si>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</si>
  <si>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</si>
  <si>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</si>
  <si>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</si>
  <si>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</si>
  <si>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</si>
  <si>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</si>
  <si>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</si>
  <si>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</si>
  <si>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</si>
  <si>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</si>
  <si>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</si>
  <si>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</si>
  <si>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</si>
  <si>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</si>
  <si>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</si>
  <si>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</si>
  <si>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</si>
  <si>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</si>
  <si>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</si>
  <si>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</si>
  <si>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</si>
  <si>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</si>
  <si>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</si>
  <si>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</si>
  <si>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</si>
  <si>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</si>
  <si>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</si>
  <si>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</si>
  <si>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</si>
  <si>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</si>
  <si>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</si>
  <si>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>AUXÍLIO CRECHE</t>
  </si>
  <si>
    <t>DESC. CONV. MÉDICO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</si>
  <si>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</si>
  <si>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</si>
  <si>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</si>
  <si>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</si>
  <si>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</si>
  <si>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</si>
  <si>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</si>
  <si>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</si>
  <si>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</si>
  <si>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</si>
  <si>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</si>
  <si>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</si>
  <si>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Cleci Luciano Vargas</t>
  </si>
  <si>
    <t>Bruna Salton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</si>
  <si>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</si>
  <si>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</si>
  <si>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</si>
  <si>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</si>
  <si>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</si>
  <si>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</si>
  <si>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</si>
  <si>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</si>
  <si>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</si>
  <si>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Eduardo Pivatto Marzec</t>
  </si>
  <si>
    <t>Pedro Henrique Garcez Deon</t>
  </si>
  <si>
    <t>LÍQUIDO RESCISÃO</t>
  </si>
  <si>
    <t>Paulo Henrique Cesarino Cardoso Soares</t>
  </si>
  <si>
    <t>Assessor Técnico Institucional do GATHIS</t>
  </si>
  <si>
    <t>Danessa Alexandra Chemello Diaz</t>
  </si>
  <si>
    <t>FOLHA DE PAGAMENTO - MARÇO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</si>
</sst>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44" fontId="0" fillId="0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/>
    </xf>
    <xf numFmtId="44" fontId="0" fillId="0" borderId="1" xfId="0" applyNumberFormat="1" applyFont="1" applyFill="1" applyBorder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/>
    <xf numFmtId="0" fontId="4" fillId="0" borderId="3" xfId="0" applyFont="1" applyFill="1" applyBorder="1" applyAlignment="1">
      <alignment horizontal="center" vertical="center" wrapText="1"/>
    </xf>
    <xf numFmtId="44" fontId="0" fillId="0" borderId="1" xfId="0" applyNumberFormat="1" applyFont="1" applyFill="1" applyBorder="1"/>
    <xf numFmtId="0" fontId="0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4" fontId="0" fillId="0" borderId="2" xfId="1" applyFont="1" applyFill="1" applyBorder="1"/>
    <xf numFmtId="44" fontId="0" fillId="0" borderId="2" xfId="1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right"/>
    </xf>
    <xf numFmtId="44" fontId="0" fillId="0" borderId="4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44" fontId="0" fillId="0" borderId="1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8"/>
  <sheetViews>
    <sheetView tabSelected="1" zoomScaleNormal="100" workbookViewId="0">
      <pane ySplit="3" topLeftCell="A62" activePane="bottomLeft" state="frozen"/>
      <selection pane="bottomLeft" activeCell="F88" sqref="F88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2.7109375" style="1" bestFit="1" customWidth="1"/>
    <col min="4" max="4" width="13.28515625" style="1" customWidth="1"/>
    <col min="5" max="5" width="13.28515625" style="1" bestFit="1" customWidth="1"/>
    <col min="6" max="6" width="12.140625" style="16" bestFit="1" customWidth="1"/>
    <col min="7" max="7" width="13.140625" style="10" customWidth="1"/>
    <col min="8" max="8" width="12.140625" style="1" bestFit="1" customWidth="1"/>
    <col min="9" max="9" width="13.28515625" style="1" bestFit="1" customWidth="1"/>
    <col min="10" max="10" width="15.42578125" style="1" customWidth="1"/>
    <col min="11" max="11" width="13.28515625" style="1" bestFit="1" customWidth="1"/>
    <col min="12" max="12" width="12.140625" style="1" bestFit="1" customWidth="1"/>
    <col min="13" max="13" width="12.28515625" style="10" customWidth="1"/>
    <col min="14" max="14" width="12.5703125" style="10" customWidth="1"/>
    <col min="15" max="15" width="12.7109375" style="1" customWidth="1"/>
    <col min="16" max="16" width="12.5703125" style="1" customWidth="1"/>
    <col min="17" max="17" width="13.28515625" style="1" bestFit="1" customWidth="1"/>
    <col min="18" max="18" width="12.140625" style="1" bestFit="1" customWidth="1"/>
    <col min="19" max="19" width="13.28515625" style="1" bestFit="1" customWidth="1"/>
    <col min="20" max="20" width="14.7109375" style="1" bestFit="1" customWidth="1"/>
    <col min="21" max="16384" width="73" style="1"/>
  </cols>
  <sheetData>
    <row r="1" spans="1:20" ht="21" x14ac:dyDescent="0.35">
      <c r="A1" s="33" t="s">
        <v>114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.75" thickBo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35.25" customHeight="1" thickBot="1" x14ac:dyDescent="0.3">
      <c r="A3" s="2" t="s">
        <v>37</v>
      </c>
      <c r="B3" s="2" t="s">
        <v>66</v>
      </c>
      <c r="C3" s="3" t="s">
        <v>65</v>
      </c>
      <c r="D3" s="3" t="s">
        <v>67</v>
      </c>
      <c r="E3" s="3" t="s">
        <v>68</v>
      </c>
      <c r="F3" s="17" t="s">
        <v>69</v>
      </c>
      <c r="G3" s="14" t="s">
        <v>70</v>
      </c>
      <c r="H3" s="3" t="s">
        <v>71</v>
      </c>
      <c r="I3" s="3" t="s">
        <v>58</v>
      </c>
      <c r="J3" s="3" t="s">
        <v>72</v>
      </c>
      <c r="K3" s="3" t="s">
        <v>82</v>
      </c>
      <c r="L3" s="3" t="s">
        <v>73</v>
      </c>
      <c r="M3" s="17" t="s">
        <v>74</v>
      </c>
      <c r="N3" s="17" t="s">
        <v>75</v>
      </c>
      <c r="O3" s="3" t="s">
        <v>84</v>
      </c>
      <c r="P3" s="3" t="s">
        <v>83</v>
      </c>
      <c r="Q3" s="3" t="s">
        <v>76</v>
      </c>
      <c r="R3" s="3" t="s">
        <v>110</v>
      </c>
      <c r="S3" s="3" t="s">
        <v>38</v>
      </c>
      <c r="T3" s="3" t="s">
        <v>39</v>
      </c>
    </row>
    <row r="4" spans="1:20" s="10" customFormat="1" x14ac:dyDescent="0.25">
      <c r="A4" s="18" t="s">
        <v>26</v>
      </c>
      <c r="B4" s="19" t="s">
        <v>27</v>
      </c>
      <c r="C4" s="6">
        <v>2383.35</v>
      </c>
      <c r="D4" s="7">
        <v>0</v>
      </c>
      <c r="E4" s="7">
        <v>0</v>
      </c>
      <c r="F4" s="7">
        <v>668.43</v>
      </c>
      <c r="G4" s="7">
        <v>176.4</v>
      </c>
      <c r="H4" s="7">
        <v>5.99</v>
      </c>
      <c r="I4" s="8">
        <v>2389.9899999999998</v>
      </c>
      <c r="J4" s="7">
        <v>215.04</v>
      </c>
      <c r="K4" s="7">
        <v>20.27</v>
      </c>
      <c r="L4" s="7">
        <v>0</v>
      </c>
      <c r="M4" s="7">
        <v>33.39</v>
      </c>
      <c r="N4" s="7">
        <v>143.02000000000001</v>
      </c>
      <c r="O4" s="7">
        <v>28.53</v>
      </c>
      <c r="P4" s="7">
        <v>0</v>
      </c>
      <c r="Q4" s="7">
        <v>0</v>
      </c>
      <c r="R4" s="7"/>
      <c r="S4" s="9">
        <v>440.99</v>
      </c>
      <c r="T4" s="9">
        <f>I4-S4</f>
        <v>1948.9999999999998</v>
      </c>
    </row>
    <row r="5" spans="1:20" s="10" customFormat="1" x14ac:dyDescent="0.25">
      <c r="A5" s="11" t="s">
        <v>6</v>
      </c>
      <c r="B5" s="12" t="s">
        <v>78</v>
      </c>
      <c r="C5" s="6">
        <v>2733.83</v>
      </c>
      <c r="D5" s="7">
        <v>4744.41</v>
      </c>
      <c r="E5" s="9">
        <v>5697.85</v>
      </c>
      <c r="F5" s="7">
        <v>604.78</v>
      </c>
      <c r="G5" s="7">
        <v>0</v>
      </c>
      <c r="H5" s="7">
        <v>0</v>
      </c>
      <c r="I5" s="8">
        <v>10776.77</v>
      </c>
      <c r="J5" s="7">
        <v>642.33000000000004</v>
      </c>
      <c r="K5" s="7">
        <v>1227.8800000000001</v>
      </c>
      <c r="L5" s="7">
        <v>0</v>
      </c>
      <c r="M5" s="7">
        <v>30.21</v>
      </c>
      <c r="N5" s="7">
        <v>0</v>
      </c>
      <c r="O5" s="7">
        <v>372.54</v>
      </c>
      <c r="P5" s="7">
        <v>0</v>
      </c>
      <c r="Q5" s="7">
        <v>6234.35</v>
      </c>
      <c r="R5" s="7"/>
      <c r="S5" s="9">
        <v>8507.77</v>
      </c>
      <c r="T5" s="9">
        <f t="shared" ref="T5:T25" si="0">I5-S5</f>
        <v>2269</v>
      </c>
    </row>
    <row r="6" spans="1:20" s="10" customFormat="1" x14ac:dyDescent="0.25">
      <c r="A6" s="11" t="s">
        <v>79</v>
      </c>
      <c r="B6" s="12" t="s">
        <v>13</v>
      </c>
      <c r="C6" s="6">
        <v>8590.73</v>
      </c>
      <c r="D6" s="7">
        <v>0</v>
      </c>
      <c r="E6" s="7">
        <v>0</v>
      </c>
      <c r="F6" s="7">
        <v>509.28</v>
      </c>
      <c r="G6" s="7">
        <v>0</v>
      </c>
      <c r="H6" s="7">
        <v>53.53</v>
      </c>
      <c r="I6" s="8">
        <v>8644.74</v>
      </c>
      <c r="J6" s="7">
        <v>642.33000000000004</v>
      </c>
      <c r="K6" s="7">
        <v>1331.17</v>
      </c>
      <c r="L6" s="7">
        <v>0</v>
      </c>
      <c r="M6" s="7">
        <v>31.8</v>
      </c>
      <c r="N6" s="7">
        <v>0</v>
      </c>
      <c r="O6" s="7">
        <v>225.71</v>
      </c>
      <c r="P6" s="7">
        <v>0</v>
      </c>
      <c r="Q6" s="7">
        <v>0</v>
      </c>
      <c r="R6" s="7"/>
      <c r="S6" s="9">
        <v>2224.7399999999998</v>
      </c>
      <c r="T6" s="9">
        <f t="shared" si="0"/>
        <v>6420</v>
      </c>
    </row>
    <row r="7" spans="1:20" s="10" customFormat="1" x14ac:dyDescent="0.25">
      <c r="A7" s="11" t="s">
        <v>12</v>
      </c>
      <c r="B7" s="12" t="s">
        <v>13</v>
      </c>
      <c r="C7" s="6">
        <v>9025.41</v>
      </c>
      <c r="D7" s="7">
        <v>0</v>
      </c>
      <c r="E7" s="7">
        <v>977.75</v>
      </c>
      <c r="F7" s="7">
        <v>572.94000000000005</v>
      </c>
      <c r="G7" s="7">
        <v>0</v>
      </c>
      <c r="H7" s="7">
        <v>161.16</v>
      </c>
      <c r="I7" s="8">
        <v>10164.59</v>
      </c>
      <c r="J7" s="7">
        <v>642.33000000000004</v>
      </c>
      <c r="K7" s="7">
        <v>1749.19</v>
      </c>
      <c r="L7" s="7">
        <v>0</v>
      </c>
      <c r="M7" s="7">
        <v>28.62</v>
      </c>
      <c r="N7" s="7">
        <v>0</v>
      </c>
      <c r="O7" s="7">
        <v>114.25</v>
      </c>
      <c r="P7" s="7">
        <v>0</v>
      </c>
      <c r="Q7" s="7">
        <v>0</v>
      </c>
      <c r="R7" s="7"/>
      <c r="S7" s="9">
        <v>2534.59</v>
      </c>
      <c r="T7" s="9">
        <f t="shared" si="0"/>
        <v>7630</v>
      </c>
    </row>
    <row r="8" spans="1:20" s="10" customFormat="1" x14ac:dyDescent="0.25">
      <c r="A8" s="11" t="s">
        <v>101</v>
      </c>
      <c r="B8" s="12" t="s">
        <v>99</v>
      </c>
      <c r="C8" s="6">
        <v>2474.96</v>
      </c>
      <c r="D8" s="7">
        <v>0</v>
      </c>
      <c r="E8" s="9">
        <v>1215.29</v>
      </c>
      <c r="F8" s="7">
        <v>668.43</v>
      </c>
      <c r="G8" s="7">
        <v>0</v>
      </c>
      <c r="H8" s="7">
        <v>45.57</v>
      </c>
      <c r="I8" s="8">
        <v>3735.88</v>
      </c>
      <c r="J8" s="7">
        <v>410.94</v>
      </c>
      <c r="K8" s="7">
        <v>143.93</v>
      </c>
      <c r="L8" s="7">
        <v>0</v>
      </c>
      <c r="M8" s="7">
        <v>33.39</v>
      </c>
      <c r="N8" s="7">
        <v>0</v>
      </c>
      <c r="O8" s="7">
        <v>32.82</v>
      </c>
      <c r="P8" s="7">
        <v>0</v>
      </c>
      <c r="Q8" s="7">
        <v>0</v>
      </c>
      <c r="R8" s="7"/>
      <c r="S8" s="9">
        <v>621.88</v>
      </c>
      <c r="T8" s="9">
        <f t="shared" si="0"/>
        <v>3114</v>
      </c>
    </row>
    <row r="9" spans="1:20" s="10" customFormat="1" x14ac:dyDescent="0.25">
      <c r="A9" s="11" t="s">
        <v>52</v>
      </c>
      <c r="B9" s="12" t="s">
        <v>11</v>
      </c>
      <c r="C9" s="6">
        <v>453.71</v>
      </c>
      <c r="D9" s="7">
        <v>1613.19</v>
      </c>
      <c r="E9" s="7">
        <v>0</v>
      </c>
      <c r="F9" s="7">
        <v>0</v>
      </c>
      <c r="G9" s="7">
        <v>374.4</v>
      </c>
      <c r="H9" s="7">
        <v>0</v>
      </c>
      <c r="I9" s="8">
        <v>2444.9499999999998</v>
      </c>
      <c r="J9" s="7">
        <v>53.63</v>
      </c>
      <c r="K9" s="7">
        <v>0</v>
      </c>
      <c r="L9" s="7">
        <v>75.62</v>
      </c>
      <c r="M9" s="7">
        <v>546.70000000000005</v>
      </c>
      <c r="N9" s="7">
        <v>73.099999999999994</v>
      </c>
      <c r="O9" s="7">
        <v>24.82</v>
      </c>
      <c r="P9" s="7">
        <v>0</v>
      </c>
      <c r="Q9" s="7">
        <v>0</v>
      </c>
      <c r="R9" s="9">
        <v>1585.2</v>
      </c>
      <c r="S9" s="9">
        <v>2444.9499999999998</v>
      </c>
      <c r="T9" s="9">
        <f t="shared" si="0"/>
        <v>0</v>
      </c>
    </row>
    <row r="10" spans="1:20" s="10" customFormat="1" x14ac:dyDescent="0.25">
      <c r="A10" s="11" t="s">
        <v>98</v>
      </c>
      <c r="B10" s="12" t="s">
        <v>99</v>
      </c>
      <c r="C10" s="6">
        <v>825.03</v>
      </c>
      <c r="D10" s="7">
        <v>0</v>
      </c>
      <c r="E10" s="9">
        <v>2399.1</v>
      </c>
      <c r="F10" s="7">
        <v>668.43</v>
      </c>
      <c r="G10" s="7">
        <v>0</v>
      </c>
      <c r="H10" s="7">
        <v>0</v>
      </c>
      <c r="I10" s="8">
        <v>3237.75</v>
      </c>
      <c r="J10" s="7">
        <v>356.04</v>
      </c>
      <c r="K10" s="7">
        <v>77.31</v>
      </c>
      <c r="L10" s="7">
        <v>0</v>
      </c>
      <c r="M10" s="7">
        <v>31.8</v>
      </c>
      <c r="N10" s="7">
        <v>0</v>
      </c>
      <c r="O10" s="7">
        <v>32.82</v>
      </c>
      <c r="P10" s="7">
        <v>0</v>
      </c>
      <c r="Q10" s="7">
        <v>0</v>
      </c>
      <c r="R10" s="7"/>
      <c r="S10" s="9">
        <v>499.75</v>
      </c>
      <c r="T10" s="9">
        <f t="shared" si="0"/>
        <v>2738</v>
      </c>
    </row>
    <row r="11" spans="1:20" s="10" customFormat="1" x14ac:dyDescent="0.25">
      <c r="A11" s="11" t="s">
        <v>23</v>
      </c>
      <c r="B11" s="12" t="s">
        <v>16</v>
      </c>
      <c r="C11" s="6">
        <v>5285.31</v>
      </c>
      <c r="D11" s="7">
        <v>243.85</v>
      </c>
      <c r="E11" s="9">
        <v>0</v>
      </c>
      <c r="F11" s="7">
        <v>668.43</v>
      </c>
      <c r="G11" s="7">
        <v>0</v>
      </c>
      <c r="H11" s="7">
        <v>0</v>
      </c>
      <c r="I11" s="8">
        <v>5532.08</v>
      </c>
      <c r="J11" s="7">
        <v>608.48</v>
      </c>
      <c r="K11" s="7">
        <v>422.87</v>
      </c>
      <c r="L11" s="7">
        <v>0</v>
      </c>
      <c r="M11" s="7">
        <v>33.39</v>
      </c>
      <c r="N11" s="7">
        <v>0</v>
      </c>
      <c r="O11" s="7">
        <v>123.46</v>
      </c>
      <c r="P11" s="7">
        <v>0</v>
      </c>
      <c r="Q11" s="7">
        <v>224.17</v>
      </c>
      <c r="R11" s="7"/>
      <c r="S11" s="9">
        <v>1413.08</v>
      </c>
      <c r="T11" s="9">
        <f t="shared" si="0"/>
        <v>4119</v>
      </c>
    </row>
    <row r="12" spans="1:20" s="10" customFormat="1" x14ac:dyDescent="0.25">
      <c r="A12" s="11" t="s">
        <v>17</v>
      </c>
      <c r="B12" s="12" t="s">
        <v>18</v>
      </c>
      <c r="C12" s="6">
        <v>5103.24</v>
      </c>
      <c r="D12" s="7">
        <v>487.7</v>
      </c>
      <c r="E12" s="9">
        <v>0</v>
      </c>
      <c r="F12" s="7">
        <v>668.43</v>
      </c>
      <c r="G12" s="7">
        <v>0</v>
      </c>
      <c r="H12" s="7">
        <v>218.65</v>
      </c>
      <c r="I12" s="8">
        <v>5815.04</v>
      </c>
      <c r="J12" s="7">
        <v>639.61</v>
      </c>
      <c r="K12" s="7">
        <v>433.17</v>
      </c>
      <c r="L12" s="7">
        <v>0</v>
      </c>
      <c r="M12" s="7">
        <v>33.39</v>
      </c>
      <c r="N12" s="7">
        <v>0</v>
      </c>
      <c r="O12" s="7">
        <v>43.79</v>
      </c>
      <c r="P12" s="7">
        <v>0</v>
      </c>
      <c r="Q12" s="7">
        <v>438.58</v>
      </c>
      <c r="R12" s="7"/>
      <c r="S12" s="9">
        <v>1589.04</v>
      </c>
      <c r="T12" s="9">
        <f t="shared" si="0"/>
        <v>4226</v>
      </c>
    </row>
    <row r="13" spans="1:20" s="10" customFormat="1" x14ac:dyDescent="0.25">
      <c r="A13" s="11" t="s">
        <v>3</v>
      </c>
      <c r="B13" s="12" t="s">
        <v>4</v>
      </c>
      <c r="C13" s="6">
        <v>9496.6</v>
      </c>
      <c r="D13" s="7">
        <v>7784.89</v>
      </c>
      <c r="E13" s="9">
        <v>0</v>
      </c>
      <c r="F13" s="7">
        <v>668.43</v>
      </c>
      <c r="G13" s="7">
        <v>0</v>
      </c>
      <c r="H13" s="7">
        <v>0</v>
      </c>
      <c r="I13" s="8">
        <v>17846.2</v>
      </c>
      <c r="J13" s="7">
        <v>642.33000000000004</v>
      </c>
      <c r="K13" s="7">
        <v>1748.51</v>
      </c>
      <c r="L13" s="7">
        <v>0</v>
      </c>
      <c r="M13" s="7">
        <v>33.39</v>
      </c>
      <c r="N13" s="7">
        <v>0</v>
      </c>
      <c r="O13" s="7">
        <v>138.69999999999999</v>
      </c>
      <c r="P13" s="7">
        <v>0</v>
      </c>
      <c r="Q13" s="7">
        <v>7903.94</v>
      </c>
      <c r="R13" s="7"/>
      <c r="S13" s="9">
        <v>10467.200000000001</v>
      </c>
      <c r="T13" s="9">
        <f t="shared" si="0"/>
        <v>7379</v>
      </c>
    </row>
    <row r="14" spans="1:20" s="10" customFormat="1" x14ac:dyDescent="0.25">
      <c r="A14" s="11" t="s">
        <v>19</v>
      </c>
      <c r="B14" s="12" t="s">
        <v>13</v>
      </c>
      <c r="C14" s="6">
        <v>9025.41</v>
      </c>
      <c r="D14" s="7">
        <v>0</v>
      </c>
      <c r="E14" s="9">
        <v>0</v>
      </c>
      <c r="F14" s="7">
        <v>668.43</v>
      </c>
      <c r="G14" s="7">
        <v>0</v>
      </c>
      <c r="H14" s="7">
        <v>348.34</v>
      </c>
      <c r="I14" s="8">
        <v>9373.91</v>
      </c>
      <c r="J14" s="7">
        <v>642.33000000000004</v>
      </c>
      <c r="K14" s="7">
        <v>1531.78</v>
      </c>
      <c r="L14" s="7">
        <v>0</v>
      </c>
      <c r="M14" s="7">
        <v>33.39</v>
      </c>
      <c r="N14" s="7">
        <v>0</v>
      </c>
      <c r="O14" s="7">
        <v>37.74</v>
      </c>
      <c r="P14" s="7">
        <v>0</v>
      </c>
      <c r="Q14" s="7">
        <v>1761.74</v>
      </c>
      <c r="R14" s="7"/>
      <c r="S14" s="9">
        <v>2245.91</v>
      </c>
      <c r="T14" s="9">
        <f t="shared" si="0"/>
        <v>7128</v>
      </c>
    </row>
    <row r="15" spans="1:20" s="10" customFormat="1" x14ac:dyDescent="0.25">
      <c r="A15" s="11" t="s">
        <v>103</v>
      </c>
      <c r="B15" s="12" t="s">
        <v>99</v>
      </c>
      <c r="C15" s="6">
        <v>2474.96</v>
      </c>
      <c r="D15" s="7">
        <v>0</v>
      </c>
      <c r="E15" s="9">
        <v>1215.29</v>
      </c>
      <c r="F15" s="7">
        <v>668.43</v>
      </c>
      <c r="G15" s="7">
        <v>116.1</v>
      </c>
      <c r="H15" s="7">
        <v>0</v>
      </c>
      <c r="I15" s="8">
        <v>3690.95</v>
      </c>
      <c r="J15" s="7">
        <v>405.69</v>
      </c>
      <c r="K15" s="7">
        <v>137.57</v>
      </c>
      <c r="L15" s="7">
        <v>2.1</v>
      </c>
      <c r="M15" s="7">
        <v>33.39</v>
      </c>
      <c r="N15" s="7">
        <v>116.1</v>
      </c>
      <c r="O15" s="7">
        <v>28.53</v>
      </c>
      <c r="P15" s="7">
        <v>0</v>
      </c>
      <c r="Q15" s="7">
        <v>0</v>
      </c>
      <c r="R15" s="7"/>
      <c r="S15" s="9">
        <v>723.95</v>
      </c>
      <c r="T15" s="9">
        <f t="shared" si="0"/>
        <v>2967</v>
      </c>
    </row>
    <row r="16" spans="1:20" s="10" customFormat="1" x14ac:dyDescent="0.25">
      <c r="A16" s="11" t="s">
        <v>80</v>
      </c>
      <c r="B16" s="12" t="s">
        <v>62</v>
      </c>
      <c r="C16" s="6">
        <v>7197.28</v>
      </c>
      <c r="D16" s="7">
        <v>0</v>
      </c>
      <c r="E16" s="9">
        <v>0</v>
      </c>
      <c r="F16" s="7">
        <v>668.43</v>
      </c>
      <c r="G16" s="7">
        <v>0</v>
      </c>
      <c r="H16" s="7">
        <v>198.13</v>
      </c>
      <c r="I16" s="8">
        <v>7395.44</v>
      </c>
      <c r="J16" s="7">
        <v>642.33000000000004</v>
      </c>
      <c r="K16" s="7">
        <v>987.74</v>
      </c>
      <c r="L16" s="7">
        <v>0</v>
      </c>
      <c r="M16" s="7">
        <v>33.39</v>
      </c>
      <c r="N16" s="7">
        <v>0</v>
      </c>
      <c r="O16" s="7">
        <v>68.88</v>
      </c>
      <c r="P16" s="7">
        <v>0</v>
      </c>
      <c r="Q16" s="7">
        <v>0</v>
      </c>
      <c r="R16" s="7"/>
      <c r="S16" s="9">
        <v>1732.44</v>
      </c>
      <c r="T16" s="9">
        <f t="shared" si="0"/>
        <v>5663</v>
      </c>
    </row>
    <row r="17" spans="1:21" s="10" customFormat="1" x14ac:dyDescent="0.25">
      <c r="A17" s="11" t="s">
        <v>1</v>
      </c>
      <c r="B17" s="12" t="s">
        <v>2</v>
      </c>
      <c r="C17" s="6">
        <v>7976.98</v>
      </c>
      <c r="D17" s="7">
        <v>4558.28</v>
      </c>
      <c r="E17" s="9">
        <v>0</v>
      </c>
      <c r="F17" s="7">
        <v>668.43</v>
      </c>
      <c r="G17" s="7">
        <v>0</v>
      </c>
      <c r="H17" s="7">
        <v>0</v>
      </c>
      <c r="I17" s="8">
        <v>12535.78</v>
      </c>
      <c r="J17" s="7">
        <v>642.33000000000004</v>
      </c>
      <c r="K17" s="7">
        <v>1562.23</v>
      </c>
      <c r="L17" s="7">
        <v>0</v>
      </c>
      <c r="M17" s="7">
        <v>33.39</v>
      </c>
      <c r="N17" s="7">
        <v>0</v>
      </c>
      <c r="O17" s="7">
        <v>37.74</v>
      </c>
      <c r="P17" s="7">
        <v>0</v>
      </c>
      <c r="Q17" s="7">
        <v>3780.2</v>
      </c>
      <c r="R17" s="7"/>
      <c r="S17" s="9">
        <v>6056.78</v>
      </c>
      <c r="T17" s="9">
        <f t="shared" si="0"/>
        <v>6479.0000000000009</v>
      </c>
    </row>
    <row r="18" spans="1:21" s="10" customFormat="1" x14ac:dyDescent="0.25">
      <c r="A18" s="11" t="s">
        <v>15</v>
      </c>
      <c r="B18" s="12" t="s">
        <v>16</v>
      </c>
      <c r="C18" s="6">
        <v>5467.66</v>
      </c>
      <c r="D18" s="7">
        <v>0</v>
      </c>
      <c r="E18" s="9">
        <v>0</v>
      </c>
      <c r="F18" s="7">
        <v>668.43</v>
      </c>
      <c r="G18" s="7">
        <v>0</v>
      </c>
      <c r="H18" s="7">
        <v>0</v>
      </c>
      <c r="I18" s="8">
        <v>5871.79</v>
      </c>
      <c r="J18" s="7">
        <v>601.44000000000005</v>
      </c>
      <c r="K18" s="7">
        <v>416.71</v>
      </c>
      <c r="L18" s="7">
        <v>0</v>
      </c>
      <c r="M18" s="7">
        <v>33.39</v>
      </c>
      <c r="N18" s="7">
        <v>0</v>
      </c>
      <c r="O18" s="7">
        <v>75.680000000000007</v>
      </c>
      <c r="P18" s="7">
        <v>403.17</v>
      </c>
      <c r="Q18" s="7">
        <v>0</v>
      </c>
      <c r="R18" s="7"/>
      <c r="S18" s="9">
        <v>1127.79</v>
      </c>
      <c r="T18" s="9">
        <f t="shared" si="0"/>
        <v>4744</v>
      </c>
    </row>
    <row r="19" spans="1:21" s="10" customFormat="1" x14ac:dyDescent="0.25">
      <c r="A19" s="11" t="s">
        <v>86</v>
      </c>
      <c r="B19" s="12" t="s">
        <v>13</v>
      </c>
      <c r="C19" s="6">
        <v>8590.73</v>
      </c>
      <c r="D19" s="7">
        <v>0</v>
      </c>
      <c r="E19" s="9">
        <v>0</v>
      </c>
      <c r="F19" s="7">
        <v>572.94000000000005</v>
      </c>
      <c r="G19" s="7">
        <v>0</v>
      </c>
      <c r="H19" s="7">
        <v>73.510000000000005</v>
      </c>
      <c r="I19" s="7">
        <v>8664.64</v>
      </c>
      <c r="J19" s="7">
        <v>642.33000000000004</v>
      </c>
      <c r="K19" s="7">
        <v>1336.67</v>
      </c>
      <c r="L19" s="7">
        <v>0</v>
      </c>
      <c r="M19" s="7">
        <v>28.62</v>
      </c>
      <c r="N19" s="7">
        <v>0</v>
      </c>
      <c r="O19" s="20">
        <v>174.28</v>
      </c>
      <c r="P19" s="20">
        <v>0</v>
      </c>
      <c r="Q19" s="7">
        <v>0</v>
      </c>
      <c r="R19" s="7"/>
      <c r="S19" s="9">
        <v>2182.64</v>
      </c>
      <c r="T19" s="9">
        <f>I19-S19</f>
        <v>6482</v>
      </c>
      <c r="U19" s="13"/>
    </row>
    <row r="20" spans="1:21" s="10" customFormat="1" x14ac:dyDescent="0.25">
      <c r="A20" s="11" t="s">
        <v>28</v>
      </c>
      <c r="B20" s="12" t="s">
        <v>18</v>
      </c>
      <c r="C20" s="6">
        <v>4556.2</v>
      </c>
      <c r="D20" s="7">
        <v>0</v>
      </c>
      <c r="E20" s="9">
        <v>1899.29</v>
      </c>
      <c r="F20" s="7">
        <v>668.43</v>
      </c>
      <c r="G20" s="7">
        <v>273.60000000000002</v>
      </c>
      <c r="H20" s="7">
        <v>11.06</v>
      </c>
      <c r="I20" s="8">
        <v>6866.91</v>
      </c>
      <c r="J20" s="7">
        <v>642.33000000000004</v>
      </c>
      <c r="K20" s="7">
        <v>680.16</v>
      </c>
      <c r="L20" s="7">
        <v>0</v>
      </c>
      <c r="M20" s="7">
        <v>33.39</v>
      </c>
      <c r="N20" s="7">
        <v>273.60000000000002</v>
      </c>
      <c r="O20" s="7">
        <v>32.82</v>
      </c>
      <c r="P20" s="7">
        <v>400</v>
      </c>
      <c r="Q20" s="7">
        <v>0</v>
      </c>
      <c r="R20" s="7"/>
      <c r="S20" s="9">
        <v>1662.91</v>
      </c>
      <c r="T20" s="9">
        <f>I20-S20</f>
        <v>5204</v>
      </c>
    </row>
    <row r="21" spans="1:21" s="10" customFormat="1" x14ac:dyDescent="0.25">
      <c r="A21" s="11" t="s">
        <v>97</v>
      </c>
      <c r="B21" s="12" t="s">
        <v>11</v>
      </c>
      <c r="C21" s="6">
        <v>2268.5500000000002</v>
      </c>
      <c r="D21" s="7">
        <v>0</v>
      </c>
      <c r="E21" s="9">
        <v>0</v>
      </c>
      <c r="F21" s="7">
        <v>668.43</v>
      </c>
      <c r="G21" s="7">
        <v>154.80000000000001</v>
      </c>
      <c r="H21" s="7">
        <v>9.5</v>
      </c>
      <c r="I21" s="8">
        <v>2278.13</v>
      </c>
      <c r="J21" s="7">
        <v>205.02</v>
      </c>
      <c r="K21" s="7">
        <v>12.68</v>
      </c>
      <c r="L21" s="7">
        <v>0</v>
      </c>
      <c r="M21" s="7">
        <v>33.39</v>
      </c>
      <c r="N21" s="7">
        <v>136.12</v>
      </c>
      <c r="O21" s="21">
        <v>68.88</v>
      </c>
      <c r="P21" s="7">
        <v>0</v>
      </c>
      <c r="Q21" s="7">
        <v>0</v>
      </c>
      <c r="R21" s="7"/>
      <c r="S21" s="9">
        <v>456.13</v>
      </c>
      <c r="T21" s="9">
        <f t="shared" si="0"/>
        <v>1822</v>
      </c>
      <c r="U21" s="13"/>
    </row>
    <row r="22" spans="1:21" s="10" customFormat="1" x14ac:dyDescent="0.25">
      <c r="A22" s="11" t="s">
        <v>113</v>
      </c>
      <c r="B22" s="12" t="s">
        <v>16</v>
      </c>
      <c r="C22" s="6">
        <v>0</v>
      </c>
      <c r="D22" s="7">
        <v>4088.4</v>
      </c>
      <c r="E22" s="9">
        <v>0</v>
      </c>
      <c r="F22" s="7">
        <v>0</v>
      </c>
      <c r="G22" s="7">
        <v>0</v>
      </c>
      <c r="H22" s="7">
        <v>0</v>
      </c>
      <c r="I22" s="8">
        <v>4088.4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21">
        <v>0</v>
      </c>
      <c r="P22" s="7">
        <v>0</v>
      </c>
      <c r="Q22" s="7">
        <v>0</v>
      </c>
      <c r="R22" s="7">
        <v>4088.4</v>
      </c>
      <c r="S22" s="7">
        <v>4088.4</v>
      </c>
      <c r="T22" s="9">
        <f t="shared" si="0"/>
        <v>0</v>
      </c>
      <c r="U22" s="13"/>
    </row>
    <row r="23" spans="1:21" s="10" customFormat="1" x14ac:dyDescent="0.25">
      <c r="A23" s="11" t="s">
        <v>34</v>
      </c>
      <c r="B23" s="12" t="s">
        <v>18</v>
      </c>
      <c r="C23" s="6">
        <v>0</v>
      </c>
      <c r="D23" s="7">
        <v>5934.89</v>
      </c>
      <c r="E23" s="9">
        <v>0</v>
      </c>
      <c r="F23" s="7">
        <v>0</v>
      </c>
      <c r="G23" s="7">
        <v>0</v>
      </c>
      <c r="H23" s="7">
        <v>0</v>
      </c>
      <c r="I23" s="8">
        <v>6821.67</v>
      </c>
      <c r="J23" s="7">
        <v>70.94</v>
      </c>
      <c r="K23" s="7">
        <v>0</v>
      </c>
      <c r="L23" s="7">
        <v>0</v>
      </c>
      <c r="M23" s="7">
        <v>0</v>
      </c>
      <c r="N23" s="7">
        <v>0</v>
      </c>
      <c r="O23" s="21">
        <v>435.67</v>
      </c>
      <c r="P23" s="7">
        <v>0</v>
      </c>
      <c r="Q23" s="7">
        <v>0</v>
      </c>
      <c r="R23" s="7">
        <v>6314.25</v>
      </c>
      <c r="S23" s="9">
        <v>6821.67</v>
      </c>
      <c r="T23" s="9">
        <f t="shared" si="0"/>
        <v>0</v>
      </c>
      <c r="U23" s="13"/>
    </row>
    <row r="24" spans="1:21" s="10" customFormat="1" x14ac:dyDescent="0.25">
      <c r="A24" s="11" t="s">
        <v>81</v>
      </c>
      <c r="B24" s="12" t="s">
        <v>11</v>
      </c>
      <c r="C24" s="6">
        <v>2268.5500000000002</v>
      </c>
      <c r="D24" s="7">
        <v>0</v>
      </c>
      <c r="E24" s="9">
        <v>0</v>
      </c>
      <c r="F24" s="7">
        <v>668.43</v>
      </c>
      <c r="G24" s="7">
        <v>0</v>
      </c>
      <c r="H24" s="7">
        <v>0</v>
      </c>
      <c r="I24" s="8">
        <v>2268.9</v>
      </c>
      <c r="J24" s="7">
        <v>203.93</v>
      </c>
      <c r="K24" s="7">
        <v>11.85</v>
      </c>
      <c r="L24" s="7">
        <v>2.61</v>
      </c>
      <c r="M24" s="7">
        <v>33.39</v>
      </c>
      <c r="N24" s="7">
        <v>0</v>
      </c>
      <c r="O24" s="21">
        <v>37.74</v>
      </c>
      <c r="P24" s="7">
        <v>0</v>
      </c>
      <c r="Q24" s="7">
        <v>0</v>
      </c>
      <c r="R24" s="7"/>
      <c r="S24" s="9">
        <v>289.89999999999998</v>
      </c>
      <c r="T24" s="9">
        <f t="shared" si="0"/>
        <v>1979</v>
      </c>
      <c r="U24" s="13"/>
    </row>
    <row r="25" spans="1:21" s="10" customFormat="1" x14ac:dyDescent="0.25">
      <c r="A25" s="11" t="s">
        <v>108</v>
      </c>
      <c r="B25" s="12" t="s">
        <v>99</v>
      </c>
      <c r="C25" s="6">
        <v>2474.96</v>
      </c>
      <c r="D25" s="7">
        <v>0</v>
      </c>
      <c r="E25" s="9">
        <v>0</v>
      </c>
      <c r="F25" s="7">
        <v>795.75</v>
      </c>
      <c r="G25" s="7">
        <v>0</v>
      </c>
      <c r="H25" s="7">
        <v>1.61</v>
      </c>
      <c r="I25" s="8">
        <v>2476.85</v>
      </c>
      <c r="J25" s="7">
        <v>222.89</v>
      </c>
      <c r="K25" s="7">
        <v>26.23</v>
      </c>
      <c r="L25" s="7">
        <v>0</v>
      </c>
      <c r="M25" s="7">
        <v>39.75</v>
      </c>
      <c r="N25" s="7">
        <v>148.5</v>
      </c>
      <c r="O25" s="21">
        <v>0</v>
      </c>
      <c r="P25" s="7">
        <v>0</v>
      </c>
      <c r="Q25" s="7">
        <v>0</v>
      </c>
      <c r="R25" s="7"/>
      <c r="S25" s="9">
        <v>437.85</v>
      </c>
      <c r="T25" s="9">
        <f t="shared" si="0"/>
        <v>2039</v>
      </c>
      <c r="U25" s="13"/>
    </row>
    <row r="26" spans="1:21" s="10" customFormat="1" x14ac:dyDescent="0.25">
      <c r="A26" s="11" t="s">
        <v>40</v>
      </c>
      <c r="B26" s="12" t="s">
        <v>11</v>
      </c>
      <c r="C26" s="6">
        <v>1134.28</v>
      </c>
      <c r="D26" s="7">
        <v>1512.78</v>
      </c>
      <c r="E26" s="9">
        <v>0</v>
      </c>
      <c r="F26" s="7">
        <v>668.43</v>
      </c>
      <c r="G26" s="7">
        <v>181.8</v>
      </c>
      <c r="H26" s="7">
        <v>0</v>
      </c>
      <c r="I26" s="8">
        <v>2649.07</v>
      </c>
      <c r="J26" s="7">
        <v>238.32</v>
      </c>
      <c r="K26" s="7">
        <v>0</v>
      </c>
      <c r="L26" s="7">
        <v>0</v>
      </c>
      <c r="M26" s="7">
        <v>33.39</v>
      </c>
      <c r="N26" s="7">
        <v>136.12</v>
      </c>
      <c r="O26" s="21">
        <v>0</v>
      </c>
      <c r="P26" s="7">
        <v>0</v>
      </c>
      <c r="Q26" s="7">
        <v>1392.88</v>
      </c>
      <c r="R26" s="7"/>
      <c r="S26" s="9">
        <v>1801.07</v>
      </c>
      <c r="T26" s="9">
        <f t="shared" ref="T26" si="1">I26-S26</f>
        <v>848.00000000000023</v>
      </c>
      <c r="U26" s="13"/>
    </row>
    <row r="27" spans="1:21" s="10" customFormat="1" x14ac:dyDescent="0.25">
      <c r="A27" s="11" t="s">
        <v>51</v>
      </c>
      <c r="B27" s="12" t="s">
        <v>11</v>
      </c>
      <c r="C27" s="6">
        <v>2192.89</v>
      </c>
      <c r="D27" s="7">
        <v>104.01</v>
      </c>
      <c r="E27" s="9">
        <v>0</v>
      </c>
      <c r="F27" s="7">
        <v>668.43</v>
      </c>
      <c r="G27" s="7">
        <v>129</v>
      </c>
      <c r="H27" s="7">
        <v>1.26</v>
      </c>
      <c r="I27" s="8">
        <v>2308.4499999999998</v>
      </c>
      <c r="J27" s="7">
        <v>207.69</v>
      </c>
      <c r="K27" s="7">
        <v>0</v>
      </c>
      <c r="L27" s="7">
        <v>0</v>
      </c>
      <c r="M27" s="7">
        <v>33.39</v>
      </c>
      <c r="N27" s="7">
        <v>129</v>
      </c>
      <c r="O27" s="21">
        <v>103.55</v>
      </c>
      <c r="P27" s="7">
        <v>0</v>
      </c>
      <c r="Q27" s="7">
        <v>104.5</v>
      </c>
      <c r="R27" s="7"/>
      <c r="S27" s="9">
        <v>578.45000000000005</v>
      </c>
      <c r="T27" s="9">
        <f t="shared" ref="T27:T29" si="2">I27-S27</f>
        <v>1729.9999999999998</v>
      </c>
      <c r="U27" s="13"/>
    </row>
    <row r="28" spans="1:21" s="10" customFormat="1" x14ac:dyDescent="0.25">
      <c r="A28" s="11" t="s">
        <v>53</v>
      </c>
      <c r="B28" s="12" t="s">
        <v>11</v>
      </c>
      <c r="C28" s="6">
        <v>2268.5500000000002</v>
      </c>
      <c r="D28" s="7">
        <v>0</v>
      </c>
      <c r="E28" s="9">
        <v>0</v>
      </c>
      <c r="F28" s="7">
        <v>668.43</v>
      </c>
      <c r="G28" s="7">
        <v>198.2</v>
      </c>
      <c r="H28" s="7">
        <v>5.96</v>
      </c>
      <c r="I28" s="8">
        <v>2678.55</v>
      </c>
      <c r="J28" s="7">
        <v>204.7</v>
      </c>
      <c r="K28" s="7">
        <v>12.44</v>
      </c>
      <c r="L28" s="7">
        <v>0</v>
      </c>
      <c r="M28" s="7">
        <v>33.39</v>
      </c>
      <c r="N28" s="7">
        <v>136.12</v>
      </c>
      <c r="O28" s="7">
        <v>32.82</v>
      </c>
      <c r="P28" s="7">
        <v>403.17</v>
      </c>
      <c r="Q28" s="7">
        <v>0</v>
      </c>
      <c r="R28" s="7"/>
      <c r="S28" s="9">
        <v>419.55</v>
      </c>
      <c r="T28" s="9">
        <f t="shared" si="2"/>
        <v>2259</v>
      </c>
      <c r="U28" s="13"/>
    </row>
    <row r="29" spans="1:21" s="10" customFormat="1" x14ac:dyDescent="0.25">
      <c r="A29" s="11" t="s">
        <v>95</v>
      </c>
      <c r="B29" s="12" t="s">
        <v>96</v>
      </c>
      <c r="C29" s="6">
        <v>14500</v>
      </c>
      <c r="D29" s="7">
        <v>0</v>
      </c>
      <c r="E29" s="9">
        <v>0</v>
      </c>
      <c r="F29" s="7">
        <v>668.43</v>
      </c>
      <c r="G29" s="7">
        <v>0</v>
      </c>
      <c r="H29" s="7">
        <v>0</v>
      </c>
      <c r="I29" s="8">
        <v>14500.02</v>
      </c>
      <c r="J29" s="7">
        <v>642.33000000000004</v>
      </c>
      <c r="K29" s="7">
        <v>2941.5</v>
      </c>
      <c r="L29" s="7">
        <v>0</v>
      </c>
      <c r="M29" s="7">
        <v>33.39</v>
      </c>
      <c r="N29" s="7">
        <v>0</v>
      </c>
      <c r="O29" s="7">
        <v>122.46</v>
      </c>
      <c r="P29" s="7">
        <v>0</v>
      </c>
      <c r="Q29" s="7">
        <v>0</v>
      </c>
      <c r="R29" s="7"/>
      <c r="S29" s="9">
        <v>3740.02</v>
      </c>
      <c r="T29" s="9">
        <f t="shared" si="2"/>
        <v>10760</v>
      </c>
      <c r="U29" s="13"/>
    </row>
    <row r="30" spans="1:21" s="10" customFormat="1" x14ac:dyDescent="0.25">
      <c r="A30" s="11" t="s">
        <v>8</v>
      </c>
      <c r="B30" s="12" t="s">
        <v>7</v>
      </c>
      <c r="C30" s="6">
        <v>5467.66</v>
      </c>
      <c r="D30" s="7">
        <v>0</v>
      </c>
      <c r="E30" s="9">
        <v>0</v>
      </c>
      <c r="F30" s="7">
        <v>668.43</v>
      </c>
      <c r="G30" s="7">
        <v>0</v>
      </c>
      <c r="H30" s="7">
        <v>746.47</v>
      </c>
      <c r="I30" s="8">
        <v>6214.17</v>
      </c>
      <c r="J30" s="7">
        <v>642.33000000000004</v>
      </c>
      <c r="K30" s="7">
        <v>662.89</v>
      </c>
      <c r="L30" s="7">
        <v>0</v>
      </c>
      <c r="M30" s="7">
        <v>33.39</v>
      </c>
      <c r="N30" s="7">
        <v>0</v>
      </c>
      <c r="O30" s="7">
        <v>0</v>
      </c>
      <c r="P30" s="7">
        <v>0</v>
      </c>
      <c r="Q30" s="7">
        <v>0</v>
      </c>
      <c r="R30" s="7"/>
      <c r="S30" s="9">
        <v>1339.17</v>
      </c>
      <c r="T30" s="9">
        <f t="shared" ref="T30:T67" si="3">I30-S30</f>
        <v>4875</v>
      </c>
      <c r="U30" s="13"/>
    </row>
    <row r="31" spans="1:21" s="10" customFormat="1" x14ac:dyDescent="0.25">
      <c r="A31" s="11" t="s">
        <v>46</v>
      </c>
      <c r="B31" s="12" t="s">
        <v>10</v>
      </c>
      <c r="C31" s="6">
        <v>2135.0100000000002</v>
      </c>
      <c r="D31" s="7">
        <v>1514.86</v>
      </c>
      <c r="E31" s="9">
        <v>0</v>
      </c>
      <c r="F31" s="7">
        <v>668.43</v>
      </c>
      <c r="G31" s="7">
        <v>0</v>
      </c>
      <c r="H31" s="7">
        <v>61.48</v>
      </c>
      <c r="I31" s="8">
        <v>3985.4</v>
      </c>
      <c r="J31" s="7">
        <v>438.39</v>
      </c>
      <c r="K31" s="7">
        <v>0</v>
      </c>
      <c r="L31" s="7">
        <v>0</v>
      </c>
      <c r="M31" s="7">
        <v>33.39</v>
      </c>
      <c r="N31" s="7">
        <v>0</v>
      </c>
      <c r="O31" s="7">
        <v>28.53</v>
      </c>
      <c r="P31" s="7">
        <v>0</v>
      </c>
      <c r="Q31" s="7">
        <v>1627.89</v>
      </c>
      <c r="R31" s="7"/>
      <c r="S31" s="9">
        <v>2128.4</v>
      </c>
      <c r="T31" s="9">
        <f t="shared" si="3"/>
        <v>1857</v>
      </c>
      <c r="U31" s="13"/>
    </row>
    <row r="32" spans="1:21" s="10" customFormat="1" x14ac:dyDescent="0.25">
      <c r="A32" s="11" t="s">
        <v>93</v>
      </c>
      <c r="B32" s="12" t="s">
        <v>94</v>
      </c>
      <c r="C32" s="6">
        <v>0</v>
      </c>
      <c r="D32" s="7">
        <v>0</v>
      </c>
      <c r="E32" s="9">
        <v>0</v>
      </c>
      <c r="F32" s="7">
        <v>668.43</v>
      </c>
      <c r="G32" s="7">
        <v>0</v>
      </c>
      <c r="H32" s="7">
        <v>0</v>
      </c>
      <c r="I32" s="8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/>
      <c r="S32" s="9">
        <v>0</v>
      </c>
      <c r="T32" s="9">
        <f t="shared" si="3"/>
        <v>0</v>
      </c>
      <c r="U32" s="13"/>
    </row>
    <row r="33" spans="1:62" s="10" customFormat="1" x14ac:dyDescent="0.25">
      <c r="A33" s="11" t="s">
        <v>31</v>
      </c>
      <c r="B33" s="12" t="s">
        <v>11</v>
      </c>
      <c r="C33" s="6">
        <v>2383.35</v>
      </c>
      <c r="D33" s="7">
        <v>0</v>
      </c>
      <c r="E33" s="9">
        <v>0</v>
      </c>
      <c r="F33" s="7">
        <v>668.43</v>
      </c>
      <c r="G33" s="7">
        <v>0</v>
      </c>
      <c r="H33" s="7">
        <v>0</v>
      </c>
      <c r="I33" s="8">
        <v>2383.92</v>
      </c>
      <c r="J33" s="7">
        <v>213</v>
      </c>
      <c r="K33" s="7">
        <v>18.73</v>
      </c>
      <c r="L33" s="7">
        <v>16.68</v>
      </c>
      <c r="M33" s="7">
        <v>33.39</v>
      </c>
      <c r="N33" s="7">
        <v>0</v>
      </c>
      <c r="O33" s="7">
        <v>32.82</v>
      </c>
      <c r="P33" s="7">
        <v>0</v>
      </c>
      <c r="Q33" s="7">
        <v>0</v>
      </c>
      <c r="R33" s="7"/>
      <c r="S33" s="9">
        <v>314.92</v>
      </c>
      <c r="T33" s="9">
        <f t="shared" si="3"/>
        <v>2069</v>
      </c>
      <c r="U33" s="13"/>
    </row>
    <row r="34" spans="1:62" s="10" customFormat="1" x14ac:dyDescent="0.25">
      <c r="A34" s="11" t="s">
        <v>9</v>
      </c>
      <c r="B34" s="12" t="s">
        <v>7</v>
      </c>
      <c r="C34" s="6">
        <v>2081.7199999999998</v>
      </c>
      <c r="D34" s="7">
        <v>4221</v>
      </c>
      <c r="E34" s="9">
        <v>0</v>
      </c>
      <c r="F34" s="7">
        <v>668.43</v>
      </c>
      <c r="G34" s="7">
        <v>0</v>
      </c>
      <c r="H34" s="7">
        <v>256.2</v>
      </c>
      <c r="I34" s="8">
        <v>6732.15</v>
      </c>
      <c r="J34" s="7">
        <v>642.33000000000004</v>
      </c>
      <c r="K34" s="7">
        <v>262.62</v>
      </c>
      <c r="L34" s="7">
        <v>22.64</v>
      </c>
      <c r="M34" s="7">
        <v>33.39</v>
      </c>
      <c r="N34" s="7">
        <v>0</v>
      </c>
      <c r="O34" s="7">
        <f>28.53</f>
        <v>28.53</v>
      </c>
      <c r="P34" s="7">
        <v>0</v>
      </c>
      <c r="Q34" s="7">
        <v>3666.64</v>
      </c>
      <c r="R34" s="7"/>
      <c r="S34" s="9">
        <v>4656.1499999999996</v>
      </c>
      <c r="T34" s="9">
        <f t="shared" si="3"/>
        <v>2076</v>
      </c>
      <c r="U34" s="13"/>
    </row>
    <row r="35" spans="1:62" s="10" customFormat="1" x14ac:dyDescent="0.25">
      <c r="A35" s="11" t="s">
        <v>105</v>
      </c>
      <c r="B35" s="12" t="s">
        <v>99</v>
      </c>
      <c r="C35" s="6">
        <v>2474.96</v>
      </c>
      <c r="D35" s="7">
        <v>0</v>
      </c>
      <c r="E35" s="9">
        <v>0</v>
      </c>
      <c r="F35" s="7">
        <v>668.43</v>
      </c>
      <c r="G35" s="7">
        <v>154.80000000000001</v>
      </c>
      <c r="H35" s="7">
        <v>0</v>
      </c>
      <c r="I35" s="8">
        <v>2475.2199999999998</v>
      </c>
      <c r="J35" s="7">
        <v>222.74</v>
      </c>
      <c r="K35" s="7">
        <v>26.12</v>
      </c>
      <c r="L35" s="7">
        <v>0</v>
      </c>
      <c r="M35" s="7">
        <v>33.39</v>
      </c>
      <c r="N35" s="7">
        <v>148.5</v>
      </c>
      <c r="O35" s="7">
        <v>28.53</v>
      </c>
      <c r="P35" s="7">
        <v>0</v>
      </c>
      <c r="Q35" s="7">
        <v>0</v>
      </c>
      <c r="R35" s="7"/>
      <c r="S35" s="9">
        <v>460.22</v>
      </c>
      <c r="T35" s="9">
        <f t="shared" si="3"/>
        <v>2014.9999999999998</v>
      </c>
      <c r="U35" s="13"/>
    </row>
    <row r="36" spans="1:62" s="10" customFormat="1" x14ac:dyDescent="0.25">
      <c r="A36" s="11" t="s">
        <v>5</v>
      </c>
      <c r="B36" s="12" t="s">
        <v>90</v>
      </c>
      <c r="C36" s="6">
        <v>11015.64</v>
      </c>
      <c r="D36" s="7">
        <v>506.43</v>
      </c>
      <c r="E36" s="9">
        <v>0</v>
      </c>
      <c r="F36" s="7">
        <v>668.43</v>
      </c>
      <c r="G36" s="7">
        <v>0</v>
      </c>
      <c r="H36" s="7">
        <v>0</v>
      </c>
      <c r="I36" s="8">
        <v>11925.56</v>
      </c>
      <c r="J36" s="7">
        <v>642.33000000000004</v>
      </c>
      <c r="K36" s="7">
        <v>1943.7</v>
      </c>
      <c r="L36" s="7">
        <v>0</v>
      </c>
      <c r="M36" s="7">
        <v>33.39</v>
      </c>
      <c r="N36" s="7">
        <v>0</v>
      </c>
      <c r="O36" s="7">
        <v>80.599999999999994</v>
      </c>
      <c r="P36" s="7">
        <v>403.17</v>
      </c>
      <c r="Q36" s="7">
        <v>460.85</v>
      </c>
      <c r="R36" s="7"/>
      <c r="S36" s="9">
        <v>3161.56</v>
      </c>
      <c r="T36" s="9">
        <f t="shared" si="3"/>
        <v>8764</v>
      </c>
      <c r="U36" s="13"/>
    </row>
    <row r="37" spans="1:62" s="10" customFormat="1" x14ac:dyDescent="0.25">
      <c r="A37" s="11" t="s">
        <v>100</v>
      </c>
      <c r="B37" s="12" t="s">
        <v>99</v>
      </c>
      <c r="C37" s="6">
        <v>2474.96</v>
      </c>
      <c r="D37" s="7">
        <v>0</v>
      </c>
      <c r="E37" s="9">
        <v>0</v>
      </c>
      <c r="F37" s="7">
        <v>668.43</v>
      </c>
      <c r="G37" s="7">
        <v>0</v>
      </c>
      <c r="H37" s="7">
        <v>0</v>
      </c>
      <c r="I37" s="8">
        <v>2475.17</v>
      </c>
      <c r="J37" s="7">
        <v>222.74</v>
      </c>
      <c r="K37" s="7">
        <v>26.12</v>
      </c>
      <c r="L37" s="7">
        <v>0</v>
      </c>
      <c r="M37" s="7">
        <v>33.39</v>
      </c>
      <c r="N37" s="7">
        <v>0</v>
      </c>
      <c r="O37" s="7">
        <v>0</v>
      </c>
      <c r="P37" s="7">
        <v>0</v>
      </c>
      <c r="Q37" s="7">
        <v>0</v>
      </c>
      <c r="R37" s="7"/>
      <c r="S37" s="9">
        <v>283.17</v>
      </c>
      <c r="T37" s="9">
        <f>I37-S37</f>
        <v>2192</v>
      </c>
      <c r="U37" s="13"/>
    </row>
    <row r="38" spans="1:62" s="10" customFormat="1" x14ac:dyDescent="0.25">
      <c r="A38" s="11" t="s">
        <v>25</v>
      </c>
      <c r="B38" s="12" t="s">
        <v>11</v>
      </c>
      <c r="C38" s="6">
        <v>2383.35</v>
      </c>
      <c r="D38" s="7">
        <v>0</v>
      </c>
      <c r="E38" s="9">
        <v>0</v>
      </c>
      <c r="F38" s="7">
        <v>668.43</v>
      </c>
      <c r="G38" s="7">
        <v>146.19999999999999</v>
      </c>
      <c r="H38" s="7">
        <v>39.46</v>
      </c>
      <c r="I38" s="8">
        <v>2423.73</v>
      </c>
      <c r="J38" s="7">
        <v>218.05</v>
      </c>
      <c r="K38" s="7">
        <v>22.56</v>
      </c>
      <c r="L38" s="7">
        <v>0</v>
      </c>
      <c r="M38" s="7">
        <v>33.39</v>
      </c>
      <c r="N38" s="7">
        <v>143</v>
      </c>
      <c r="O38" s="7">
        <v>129.51</v>
      </c>
      <c r="P38" s="7">
        <v>0</v>
      </c>
      <c r="Q38" s="7">
        <v>0</v>
      </c>
      <c r="R38" s="7"/>
      <c r="S38" s="9">
        <v>734.73</v>
      </c>
      <c r="T38" s="9">
        <f t="shared" si="3"/>
        <v>1689</v>
      </c>
      <c r="U38" s="13"/>
    </row>
    <row r="39" spans="1:62" s="10" customFormat="1" x14ac:dyDescent="0.25">
      <c r="A39" s="11" t="s">
        <v>54</v>
      </c>
      <c r="B39" s="12" t="s">
        <v>11</v>
      </c>
      <c r="C39" s="6">
        <v>2268.5500000000002</v>
      </c>
      <c r="D39" s="7">
        <v>0</v>
      </c>
      <c r="E39" s="9">
        <v>1330.09</v>
      </c>
      <c r="F39" s="7">
        <v>604.78</v>
      </c>
      <c r="G39" s="7">
        <v>258</v>
      </c>
      <c r="H39" s="7">
        <v>49.79</v>
      </c>
      <c r="I39" s="8">
        <v>3648.65</v>
      </c>
      <c r="J39" s="7">
        <v>401.32</v>
      </c>
      <c r="K39" s="7">
        <v>132.27000000000001</v>
      </c>
      <c r="L39" s="7">
        <v>0</v>
      </c>
      <c r="M39" s="7">
        <v>33.39</v>
      </c>
      <c r="N39" s="7">
        <v>136.11000000000001</v>
      </c>
      <c r="O39" s="7">
        <v>52.98</v>
      </c>
      <c r="P39" s="7">
        <v>0</v>
      </c>
      <c r="Q39" s="7">
        <v>0</v>
      </c>
      <c r="R39" s="7"/>
      <c r="S39" s="9">
        <v>753.65</v>
      </c>
      <c r="T39" s="9">
        <f t="shared" si="3"/>
        <v>2895</v>
      </c>
      <c r="U39" s="13"/>
    </row>
    <row r="40" spans="1:62" s="10" customFormat="1" x14ac:dyDescent="0.25">
      <c r="A40" s="11" t="s">
        <v>87</v>
      </c>
      <c r="B40" s="12" t="s">
        <v>88</v>
      </c>
      <c r="C40" s="6">
        <v>11395.69</v>
      </c>
      <c r="D40" s="7">
        <v>0</v>
      </c>
      <c r="E40" s="9">
        <v>0</v>
      </c>
      <c r="F40" s="7">
        <v>668.43</v>
      </c>
      <c r="G40" s="7">
        <v>0</v>
      </c>
      <c r="H40" s="7">
        <v>0</v>
      </c>
      <c r="I40" s="8">
        <v>11395.85</v>
      </c>
      <c r="J40" s="7">
        <v>642.33000000000004</v>
      </c>
      <c r="K40" s="7">
        <v>2087.81</v>
      </c>
      <c r="L40" s="7">
        <v>0</v>
      </c>
      <c r="M40" s="7">
        <v>33.39</v>
      </c>
      <c r="N40" s="7">
        <v>0</v>
      </c>
      <c r="O40" s="7">
        <v>52.98</v>
      </c>
      <c r="P40" s="7">
        <v>0</v>
      </c>
      <c r="Q40" s="7">
        <v>0</v>
      </c>
      <c r="R40" s="7"/>
      <c r="S40" s="9">
        <v>2816.85</v>
      </c>
      <c r="T40" s="9">
        <f t="shared" si="3"/>
        <v>8579</v>
      </c>
      <c r="U40" s="13"/>
    </row>
    <row r="41" spans="1:62" s="10" customFormat="1" x14ac:dyDescent="0.25">
      <c r="A41" s="11" t="s">
        <v>47</v>
      </c>
      <c r="B41" s="12" t="s">
        <v>48</v>
      </c>
      <c r="C41" s="6">
        <v>3598.64</v>
      </c>
      <c r="D41" s="7">
        <v>0</v>
      </c>
      <c r="E41" s="9">
        <v>0</v>
      </c>
      <c r="F41" s="7">
        <v>668.43</v>
      </c>
      <c r="G41" s="7">
        <v>215.92</v>
      </c>
      <c r="H41" s="7">
        <v>1000.02</v>
      </c>
      <c r="I41" s="8">
        <v>4599.26</v>
      </c>
      <c r="J41" s="7">
        <v>505.88</v>
      </c>
      <c r="K41" s="7">
        <v>284.82</v>
      </c>
      <c r="L41" s="7">
        <v>0</v>
      </c>
      <c r="M41" s="7">
        <v>33.39</v>
      </c>
      <c r="N41" s="7">
        <v>215.92</v>
      </c>
      <c r="O41" s="7">
        <v>122.46</v>
      </c>
      <c r="P41" s="7">
        <v>0</v>
      </c>
      <c r="Q41" s="7">
        <v>0</v>
      </c>
      <c r="R41" s="7"/>
      <c r="S41" s="9">
        <v>1163.26</v>
      </c>
      <c r="T41" s="9">
        <f t="shared" si="3"/>
        <v>3436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</row>
    <row r="42" spans="1:62" s="10" customFormat="1" x14ac:dyDescent="0.25">
      <c r="A42" s="11" t="s">
        <v>49</v>
      </c>
      <c r="B42" s="12" t="s">
        <v>11</v>
      </c>
      <c r="C42" s="6">
        <v>1134.28</v>
      </c>
      <c r="D42" s="7">
        <v>1513.52</v>
      </c>
      <c r="E42" s="9">
        <v>0</v>
      </c>
      <c r="F42" s="7">
        <v>668.43</v>
      </c>
      <c r="G42" s="7">
        <v>51.6</v>
      </c>
      <c r="H42" s="7">
        <v>0</v>
      </c>
      <c r="I42" s="8">
        <v>3054.76</v>
      </c>
      <c r="J42" s="7">
        <v>238.61</v>
      </c>
      <c r="K42" s="7">
        <v>0</v>
      </c>
      <c r="L42" s="7">
        <v>7.03</v>
      </c>
      <c r="M42" s="7">
        <v>33.39</v>
      </c>
      <c r="N42" s="7">
        <v>51.6</v>
      </c>
      <c r="O42" s="7">
        <v>108.47</v>
      </c>
      <c r="P42" s="7">
        <v>403.17</v>
      </c>
      <c r="Q42" s="7">
        <v>1395.62</v>
      </c>
      <c r="R42" s="7"/>
      <c r="S42" s="9">
        <v>1757.76</v>
      </c>
      <c r="T42" s="9">
        <f t="shared" si="3"/>
        <v>1297.0000000000002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</row>
    <row r="43" spans="1:62" s="10" customFormat="1" x14ac:dyDescent="0.25">
      <c r="A43" s="22" t="s">
        <v>20</v>
      </c>
      <c r="B43" s="23" t="s">
        <v>63</v>
      </c>
      <c r="C43" s="24">
        <v>2383.35</v>
      </c>
      <c r="D43" s="7"/>
      <c r="E43" s="25">
        <v>4813.93</v>
      </c>
      <c r="F43" s="7">
        <v>668.43</v>
      </c>
      <c r="G43" s="7">
        <v>129</v>
      </c>
      <c r="H43" s="7">
        <v>0</v>
      </c>
      <c r="I43" s="26">
        <v>7197.72</v>
      </c>
      <c r="J43" s="7">
        <v>642.33000000000004</v>
      </c>
      <c r="K43" s="27">
        <v>930.86</v>
      </c>
      <c r="L43" s="7">
        <v>8.6999999999999993</v>
      </c>
      <c r="M43" s="7">
        <v>33.39</v>
      </c>
      <c r="N43" s="7">
        <v>129</v>
      </c>
      <c r="O43" s="27">
        <v>0</v>
      </c>
      <c r="P43" s="27">
        <v>0</v>
      </c>
      <c r="Q43" s="7">
        <v>0</v>
      </c>
      <c r="R43" s="27"/>
      <c r="S43" s="25">
        <v>1744.72</v>
      </c>
      <c r="T43" s="25">
        <f t="shared" si="3"/>
        <v>5453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</row>
    <row r="44" spans="1:62" s="30" customFormat="1" x14ac:dyDescent="0.25">
      <c r="A44" s="11" t="s">
        <v>57</v>
      </c>
      <c r="B44" s="12" t="s">
        <v>11</v>
      </c>
      <c r="C44" s="28">
        <v>2192.89</v>
      </c>
      <c r="D44" s="7">
        <v>101.39</v>
      </c>
      <c r="E44" s="9">
        <v>0</v>
      </c>
      <c r="F44" s="7">
        <v>668.43</v>
      </c>
      <c r="G44" s="7">
        <v>424.8</v>
      </c>
      <c r="H44" s="7">
        <v>3.79</v>
      </c>
      <c r="I44" s="29">
        <v>2490.5</v>
      </c>
      <c r="J44" s="9">
        <v>206.98</v>
      </c>
      <c r="K44" s="9">
        <v>0</v>
      </c>
      <c r="L44" s="7">
        <v>0</v>
      </c>
      <c r="M44" s="7">
        <v>33.39</v>
      </c>
      <c r="N44" s="7">
        <v>136.12</v>
      </c>
      <c r="O44" s="9">
        <v>68.88</v>
      </c>
      <c r="P44" s="9">
        <v>0</v>
      </c>
      <c r="Q44" s="7">
        <v>94.88</v>
      </c>
      <c r="R44" s="7"/>
      <c r="S44" s="9">
        <v>730.5</v>
      </c>
      <c r="T44" s="9">
        <f t="shared" si="3"/>
        <v>1760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</row>
    <row r="45" spans="1:62" s="10" customFormat="1" x14ac:dyDescent="0.25">
      <c r="A45" s="18" t="s">
        <v>104</v>
      </c>
      <c r="B45" s="19" t="s">
        <v>44</v>
      </c>
      <c r="C45" s="6">
        <v>7197.28</v>
      </c>
      <c r="D45" s="7">
        <v>0</v>
      </c>
      <c r="E45" s="7">
        <v>0</v>
      </c>
      <c r="F45" s="7">
        <v>668.43</v>
      </c>
      <c r="G45" s="7">
        <v>0</v>
      </c>
      <c r="H45" s="7">
        <v>747.84</v>
      </c>
      <c r="I45" s="8">
        <v>8125.02</v>
      </c>
      <c r="J45" s="7">
        <v>642.33000000000004</v>
      </c>
      <c r="K45" s="7">
        <v>1188.26</v>
      </c>
      <c r="L45" s="7">
        <v>0</v>
      </c>
      <c r="M45" s="7">
        <v>33.39</v>
      </c>
      <c r="N45" s="7">
        <v>0</v>
      </c>
      <c r="O45" s="7">
        <v>52.98</v>
      </c>
      <c r="P45" s="7">
        <v>0</v>
      </c>
      <c r="Q45" s="7">
        <v>0</v>
      </c>
      <c r="R45" s="7"/>
      <c r="S45" s="7">
        <v>1917.02</v>
      </c>
      <c r="T45" s="7">
        <f t="shared" si="3"/>
        <v>6208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</row>
    <row r="46" spans="1:62" s="10" customFormat="1" x14ac:dyDescent="0.25">
      <c r="A46" s="11" t="s">
        <v>22</v>
      </c>
      <c r="B46" s="12" t="s">
        <v>60</v>
      </c>
      <c r="C46" s="6">
        <v>8423.8700000000008</v>
      </c>
      <c r="D46" s="7">
        <v>828.55</v>
      </c>
      <c r="E46" s="9">
        <v>2608.9299999999998</v>
      </c>
      <c r="F46" s="7">
        <v>668.43</v>
      </c>
      <c r="G46" s="7">
        <v>0</v>
      </c>
      <c r="H46" s="7">
        <v>0</v>
      </c>
      <c r="I46" s="8">
        <v>9437.81</v>
      </c>
      <c r="J46" s="7">
        <v>642.33000000000004</v>
      </c>
      <c r="K46" s="7">
        <v>1235.51</v>
      </c>
      <c r="L46" s="7">
        <v>0</v>
      </c>
      <c r="M46" s="7">
        <v>33.39</v>
      </c>
      <c r="N46" s="7">
        <v>0</v>
      </c>
      <c r="O46" s="21">
        <v>32.82</v>
      </c>
      <c r="P46" s="7">
        <v>0</v>
      </c>
      <c r="Q46" s="7">
        <v>951.44</v>
      </c>
      <c r="R46" s="7"/>
      <c r="S46" s="9">
        <v>2895.81</v>
      </c>
      <c r="T46" s="9">
        <f t="shared" si="3"/>
        <v>6542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</row>
    <row r="47" spans="1:62" s="10" customFormat="1" x14ac:dyDescent="0.25">
      <c r="A47" s="11" t="s">
        <v>0</v>
      </c>
      <c r="B47" s="12" t="s">
        <v>45</v>
      </c>
      <c r="C47" s="6">
        <v>11395.69</v>
      </c>
      <c r="D47" s="7">
        <v>0</v>
      </c>
      <c r="E47" s="9">
        <v>0</v>
      </c>
      <c r="F47" s="7">
        <v>668.43</v>
      </c>
      <c r="G47" s="7">
        <v>0</v>
      </c>
      <c r="H47" s="7">
        <v>0</v>
      </c>
      <c r="I47" s="8">
        <v>11396.01</v>
      </c>
      <c r="J47" s="7">
        <v>642.33000000000004</v>
      </c>
      <c r="K47" s="7">
        <v>2087.81</v>
      </c>
      <c r="L47" s="7">
        <v>0</v>
      </c>
      <c r="M47" s="7">
        <v>33.39</v>
      </c>
      <c r="N47" s="7">
        <v>0</v>
      </c>
      <c r="O47" s="7">
        <v>172.19</v>
      </c>
      <c r="P47" s="7">
        <v>0</v>
      </c>
      <c r="Q47" s="7">
        <v>0</v>
      </c>
      <c r="R47" s="7"/>
      <c r="S47" s="9">
        <v>2936.01</v>
      </c>
      <c r="T47" s="9">
        <f t="shared" si="3"/>
        <v>8460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</row>
    <row r="48" spans="1:62" s="10" customFormat="1" x14ac:dyDescent="0.25">
      <c r="A48" s="11" t="s">
        <v>102</v>
      </c>
      <c r="B48" s="12" t="s">
        <v>99</v>
      </c>
      <c r="C48" s="6">
        <v>2474.96</v>
      </c>
      <c r="D48" s="7">
        <v>0</v>
      </c>
      <c r="E48" s="9">
        <v>0</v>
      </c>
      <c r="F48" s="7">
        <v>668.43</v>
      </c>
      <c r="G48" s="7">
        <v>0</v>
      </c>
      <c r="H48" s="7">
        <v>14.27</v>
      </c>
      <c r="I48" s="8">
        <v>2489.37</v>
      </c>
      <c r="J48" s="7">
        <v>224.03</v>
      </c>
      <c r="K48" s="7">
        <v>27.09</v>
      </c>
      <c r="L48" s="7">
        <v>0</v>
      </c>
      <c r="M48" s="7">
        <v>33.39</v>
      </c>
      <c r="N48" s="7">
        <v>0</v>
      </c>
      <c r="O48" s="7">
        <v>92.99</v>
      </c>
      <c r="P48" s="7">
        <v>0</v>
      </c>
      <c r="Q48" s="7">
        <v>0</v>
      </c>
      <c r="R48" s="7"/>
      <c r="S48" s="9">
        <v>378.37</v>
      </c>
      <c r="T48" s="9">
        <f t="shared" si="3"/>
        <v>2111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</row>
    <row r="49" spans="1:62" s="10" customFormat="1" x14ac:dyDescent="0.25">
      <c r="A49" s="11" t="s">
        <v>24</v>
      </c>
      <c r="B49" s="12" t="s">
        <v>13</v>
      </c>
      <c r="C49" s="6">
        <v>9025.41</v>
      </c>
      <c r="D49" s="7">
        <v>0</v>
      </c>
      <c r="E49" s="9">
        <v>0</v>
      </c>
      <c r="F49" s="7">
        <v>668.43</v>
      </c>
      <c r="G49" s="7">
        <v>0</v>
      </c>
      <c r="H49" s="7">
        <v>141.01</v>
      </c>
      <c r="I49" s="8">
        <v>9167.31</v>
      </c>
      <c r="J49" s="7">
        <v>642.33000000000004</v>
      </c>
      <c r="K49" s="7">
        <v>1474.76</v>
      </c>
      <c r="L49" s="7">
        <v>0</v>
      </c>
      <c r="M49" s="7">
        <v>33.39</v>
      </c>
      <c r="N49" s="7">
        <v>0</v>
      </c>
      <c r="O49" s="7">
        <v>32.82</v>
      </c>
      <c r="P49" s="7">
        <v>0</v>
      </c>
      <c r="Q49" s="7">
        <v>0</v>
      </c>
      <c r="R49" s="7"/>
      <c r="S49" s="9">
        <v>2183.31</v>
      </c>
      <c r="T49" s="9">
        <f t="shared" si="3"/>
        <v>6984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</row>
    <row r="50" spans="1:62" s="10" customFormat="1" x14ac:dyDescent="0.25">
      <c r="A50" s="11" t="s">
        <v>29</v>
      </c>
      <c r="B50" s="12" t="s">
        <v>11</v>
      </c>
      <c r="C50" s="6">
        <v>2383.35</v>
      </c>
      <c r="D50" s="7">
        <v>0</v>
      </c>
      <c r="E50" s="9">
        <v>0</v>
      </c>
      <c r="F50" s="7">
        <v>668.43</v>
      </c>
      <c r="G50" s="7">
        <v>0</v>
      </c>
      <c r="H50" s="7">
        <v>33.24</v>
      </c>
      <c r="I50" s="8">
        <v>2417.29</v>
      </c>
      <c r="J50" s="7">
        <v>217.49</v>
      </c>
      <c r="K50" s="7">
        <v>22.13</v>
      </c>
      <c r="L50" s="7">
        <v>0</v>
      </c>
      <c r="M50" s="7">
        <v>33.39</v>
      </c>
      <c r="N50" s="7">
        <v>0</v>
      </c>
      <c r="O50" s="7">
        <v>71.39</v>
      </c>
      <c r="P50" s="7">
        <v>0</v>
      </c>
      <c r="Q50" s="7">
        <v>0</v>
      </c>
      <c r="R50" s="7"/>
      <c r="S50" s="9">
        <v>345.29</v>
      </c>
      <c r="T50" s="9">
        <f t="shared" si="3"/>
        <v>2072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</row>
    <row r="51" spans="1:62" s="10" customFormat="1" x14ac:dyDescent="0.25">
      <c r="A51" s="11" t="s">
        <v>111</v>
      </c>
      <c r="B51" s="6" t="s">
        <v>112</v>
      </c>
      <c r="C51" s="6">
        <v>2005.95</v>
      </c>
      <c r="D51" s="7">
        <v>0</v>
      </c>
      <c r="E51" s="9">
        <v>0</v>
      </c>
      <c r="F51" s="7">
        <v>668.43</v>
      </c>
      <c r="G51" s="7">
        <v>0</v>
      </c>
      <c r="H51" s="7">
        <v>0</v>
      </c>
      <c r="I51" s="8">
        <v>2006.92</v>
      </c>
      <c r="J51" s="7">
        <v>180.53</v>
      </c>
      <c r="K51" s="7">
        <v>0</v>
      </c>
      <c r="L51" s="7">
        <v>0</v>
      </c>
      <c r="M51" s="7">
        <v>33.39</v>
      </c>
      <c r="N51" s="7">
        <v>0</v>
      </c>
      <c r="O51" s="7">
        <v>0</v>
      </c>
      <c r="P51" s="7">
        <v>0</v>
      </c>
      <c r="Q51" s="7">
        <v>0</v>
      </c>
      <c r="R51" s="7"/>
      <c r="S51" s="9">
        <v>213.92</v>
      </c>
      <c r="T51" s="9">
        <f t="shared" si="3"/>
        <v>1793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</row>
    <row r="52" spans="1:62" s="10" customFormat="1" x14ac:dyDescent="0.25">
      <c r="A52" s="11" t="s">
        <v>109</v>
      </c>
      <c r="B52" s="12" t="s">
        <v>99</v>
      </c>
      <c r="C52" s="6">
        <v>2474.2600000000002</v>
      </c>
      <c r="D52" s="7">
        <v>0</v>
      </c>
      <c r="E52" s="9">
        <v>1215.29</v>
      </c>
      <c r="F52" s="7">
        <v>859.42</v>
      </c>
      <c r="G52" s="7">
        <v>0</v>
      </c>
      <c r="H52" s="7">
        <v>20.71</v>
      </c>
      <c r="I52" s="8">
        <v>3710.59</v>
      </c>
      <c r="J52" s="7">
        <v>408.12</v>
      </c>
      <c r="K52" s="7">
        <v>140.52000000000001</v>
      </c>
      <c r="L52" s="7">
        <v>0</v>
      </c>
      <c r="M52" s="7">
        <v>42.93</v>
      </c>
      <c r="N52" s="7">
        <v>0</v>
      </c>
      <c r="O52" s="7">
        <v>0</v>
      </c>
      <c r="P52" s="7">
        <v>0</v>
      </c>
      <c r="Q52" s="7">
        <v>0</v>
      </c>
      <c r="R52" s="7"/>
      <c r="S52" s="9">
        <v>591.59</v>
      </c>
      <c r="T52" s="9">
        <f t="shared" si="3"/>
        <v>3119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</row>
    <row r="53" spans="1:62" s="10" customFormat="1" x14ac:dyDescent="0.25">
      <c r="A53" s="11" t="s">
        <v>41</v>
      </c>
      <c r="B53" s="12" t="s">
        <v>42</v>
      </c>
      <c r="C53" s="6">
        <v>3469.45</v>
      </c>
      <c r="D53" s="7">
        <v>233.47</v>
      </c>
      <c r="E53" s="31">
        <v>3418.71</v>
      </c>
      <c r="F53" s="7">
        <v>668.43</v>
      </c>
      <c r="G53" s="7">
        <v>0</v>
      </c>
      <c r="H53" s="7">
        <v>0</v>
      </c>
      <c r="I53" s="8">
        <v>7128.74</v>
      </c>
      <c r="J53" s="7">
        <v>642.33000000000004</v>
      </c>
      <c r="K53" s="7">
        <v>854.19</v>
      </c>
      <c r="L53" s="7">
        <v>0</v>
      </c>
      <c r="M53" s="7">
        <v>33.39</v>
      </c>
      <c r="N53" s="7">
        <v>0</v>
      </c>
      <c r="O53" s="21">
        <v>32.82</v>
      </c>
      <c r="P53" s="21">
        <v>0</v>
      </c>
      <c r="Q53" s="7">
        <v>218.4</v>
      </c>
      <c r="R53" s="7"/>
      <c r="S53" s="9">
        <v>1781.74</v>
      </c>
      <c r="T53" s="9">
        <f t="shared" si="3"/>
        <v>5347</v>
      </c>
      <c r="U53" s="13"/>
    </row>
    <row r="54" spans="1:62" s="10" customFormat="1" x14ac:dyDescent="0.25">
      <c r="A54" s="11" t="s">
        <v>36</v>
      </c>
      <c r="B54" s="12" t="s">
        <v>13</v>
      </c>
      <c r="C54" s="6">
        <v>4338.32</v>
      </c>
      <c r="D54" s="7">
        <v>5678.75</v>
      </c>
      <c r="E54" s="9">
        <v>0</v>
      </c>
      <c r="F54" s="7">
        <v>668.43</v>
      </c>
      <c r="G54" s="7">
        <v>0</v>
      </c>
      <c r="H54" s="7">
        <v>277.49</v>
      </c>
      <c r="I54" s="8">
        <v>10743.17</v>
      </c>
      <c r="J54" s="7">
        <v>642.33000000000004</v>
      </c>
      <c r="K54" s="7">
        <v>1041.21</v>
      </c>
      <c r="L54" s="7">
        <v>0</v>
      </c>
      <c r="M54" s="7">
        <v>33.39</v>
      </c>
      <c r="N54" s="7">
        <v>0</v>
      </c>
      <c r="O54" s="7">
        <v>0</v>
      </c>
      <c r="P54" s="7">
        <v>0</v>
      </c>
      <c r="Q54" s="7">
        <v>4845.3500000000004</v>
      </c>
      <c r="R54" s="7"/>
      <c r="S54" s="9">
        <v>6563.17</v>
      </c>
      <c r="T54" s="9">
        <f t="shared" si="3"/>
        <v>4180</v>
      </c>
      <c r="U54" s="13"/>
    </row>
    <row r="55" spans="1:62" s="10" customFormat="1" x14ac:dyDescent="0.25">
      <c r="A55" s="11" t="s">
        <v>14</v>
      </c>
      <c r="B55" s="12" t="s">
        <v>13</v>
      </c>
      <c r="C55" s="6">
        <v>9025.41</v>
      </c>
      <c r="D55" s="7">
        <v>0</v>
      </c>
      <c r="E55" s="9">
        <v>0</v>
      </c>
      <c r="F55" s="7">
        <v>604.77</v>
      </c>
      <c r="G55" s="7">
        <v>0</v>
      </c>
      <c r="H55" s="7">
        <v>463.8</v>
      </c>
      <c r="I55" s="8">
        <v>9489.3700000000008</v>
      </c>
      <c r="J55" s="7">
        <v>642.33000000000004</v>
      </c>
      <c r="K55" s="7">
        <v>1563.53</v>
      </c>
      <c r="L55" s="7">
        <v>0</v>
      </c>
      <c r="M55" s="7">
        <v>30.21</v>
      </c>
      <c r="N55" s="7">
        <v>0</v>
      </c>
      <c r="O55" s="7">
        <v>0</v>
      </c>
      <c r="P55" s="7">
        <v>0</v>
      </c>
      <c r="Q55" s="7">
        <v>0</v>
      </c>
      <c r="R55" s="7"/>
      <c r="S55" s="9">
        <v>2236.37</v>
      </c>
      <c r="T55" s="9">
        <f t="shared" si="3"/>
        <v>7253.0000000000009</v>
      </c>
      <c r="U55" s="13"/>
    </row>
    <row r="56" spans="1:62" s="10" customFormat="1" x14ac:dyDescent="0.25">
      <c r="A56" s="11" t="s">
        <v>77</v>
      </c>
      <c r="B56" s="12" t="s">
        <v>11</v>
      </c>
      <c r="C56" s="6">
        <v>2192.89</v>
      </c>
      <c r="D56" s="7">
        <v>100.81</v>
      </c>
      <c r="E56" s="9">
        <v>0</v>
      </c>
      <c r="F56" s="7">
        <v>668.43</v>
      </c>
      <c r="G56" s="7">
        <v>0</v>
      </c>
      <c r="H56" s="7">
        <v>0</v>
      </c>
      <c r="I56" s="8">
        <v>2294.69</v>
      </c>
      <c r="J56" s="7">
        <v>195.48</v>
      </c>
      <c r="K56" s="7">
        <v>0</v>
      </c>
      <c r="L56" s="7">
        <v>121.59</v>
      </c>
      <c r="M56" s="7">
        <v>33.39</v>
      </c>
      <c r="N56" s="7">
        <v>0</v>
      </c>
      <c r="O56" s="7">
        <v>129.33000000000001</v>
      </c>
      <c r="P56" s="7">
        <v>0</v>
      </c>
      <c r="Q56" s="7">
        <v>92.74</v>
      </c>
      <c r="R56" s="7"/>
      <c r="S56" s="9">
        <v>572.69000000000005</v>
      </c>
      <c r="T56" s="9">
        <f t="shared" si="3"/>
        <v>1722</v>
      </c>
      <c r="U56" s="13"/>
    </row>
    <row r="57" spans="1:62" s="10" customFormat="1" ht="15.75" customHeight="1" x14ac:dyDescent="0.25">
      <c r="A57" s="11" t="s">
        <v>35</v>
      </c>
      <c r="B57" s="12" t="s">
        <v>91</v>
      </c>
      <c r="C57" s="6">
        <v>2291.2399999999998</v>
      </c>
      <c r="D57" s="7">
        <v>0</v>
      </c>
      <c r="E57" s="9">
        <v>1307.4000000000001</v>
      </c>
      <c r="F57" s="7">
        <v>668.43</v>
      </c>
      <c r="G57" s="7">
        <v>421.2</v>
      </c>
      <c r="H57" s="7">
        <v>0</v>
      </c>
      <c r="I57" s="8">
        <v>3599.43</v>
      </c>
      <c r="J57" s="7">
        <v>395.85</v>
      </c>
      <c r="K57" s="7">
        <v>125.62</v>
      </c>
      <c r="L57" s="7">
        <v>0</v>
      </c>
      <c r="M57" s="7">
        <v>33.39</v>
      </c>
      <c r="N57" s="7">
        <v>137.47999999999999</v>
      </c>
      <c r="O57" s="7">
        <v>28.53</v>
      </c>
      <c r="P57" s="7">
        <v>0</v>
      </c>
      <c r="Q57" s="7">
        <v>0</v>
      </c>
      <c r="R57" s="7"/>
      <c r="S57" s="9">
        <v>2028.43</v>
      </c>
      <c r="T57" s="9">
        <f t="shared" si="3"/>
        <v>1570.9999999999998</v>
      </c>
      <c r="U57" s="13"/>
    </row>
    <row r="58" spans="1:62" s="10" customFormat="1" ht="15.75" customHeight="1" x14ac:dyDescent="0.25">
      <c r="A58" s="11" t="s">
        <v>106</v>
      </c>
      <c r="B58" s="12" t="s">
        <v>107</v>
      </c>
      <c r="C58" s="6">
        <v>8590.73</v>
      </c>
      <c r="D58" s="7">
        <v>0</v>
      </c>
      <c r="E58" s="9">
        <v>0</v>
      </c>
      <c r="F58" s="7">
        <v>668.43</v>
      </c>
      <c r="G58" s="7">
        <v>0</v>
      </c>
      <c r="H58" s="7">
        <v>0</v>
      </c>
      <c r="I58" s="8">
        <v>8590.9</v>
      </c>
      <c r="J58" s="7">
        <v>642.33000000000004</v>
      </c>
      <c r="K58" s="7">
        <v>1316.45</v>
      </c>
      <c r="L58" s="7">
        <v>0</v>
      </c>
      <c r="M58" s="7">
        <v>33.39</v>
      </c>
      <c r="N58" s="7">
        <v>0</v>
      </c>
      <c r="O58" s="7">
        <v>37.74</v>
      </c>
      <c r="P58" s="7">
        <v>0</v>
      </c>
      <c r="Q58" s="7">
        <v>0</v>
      </c>
      <c r="R58" s="7"/>
      <c r="S58" s="9">
        <v>2030.9</v>
      </c>
      <c r="T58" s="9">
        <f t="shared" si="3"/>
        <v>6560</v>
      </c>
    </row>
    <row r="59" spans="1:62" s="10" customFormat="1" ht="15.75" customHeight="1" x14ac:dyDescent="0.25">
      <c r="A59" s="11" t="s">
        <v>89</v>
      </c>
      <c r="B59" s="12" t="s">
        <v>11</v>
      </c>
      <c r="C59" s="6">
        <v>1587.99</v>
      </c>
      <c r="D59" s="7">
        <v>909.12</v>
      </c>
      <c r="E59" s="9">
        <v>0</v>
      </c>
      <c r="F59" s="7">
        <v>668.43</v>
      </c>
      <c r="G59" s="7">
        <v>0</v>
      </c>
      <c r="H59" s="7">
        <v>0</v>
      </c>
      <c r="I59" s="8">
        <v>2497.4699999999998</v>
      </c>
      <c r="J59" s="7">
        <v>224.73</v>
      </c>
      <c r="K59" s="7">
        <v>0</v>
      </c>
      <c r="L59" s="7">
        <v>0</v>
      </c>
      <c r="M59" s="7">
        <v>33.39</v>
      </c>
      <c r="N59" s="7">
        <v>0</v>
      </c>
      <c r="O59" s="7">
        <v>122.46</v>
      </c>
      <c r="P59" s="7">
        <v>0</v>
      </c>
      <c r="Q59" s="7">
        <v>836.4</v>
      </c>
      <c r="R59" s="7"/>
      <c r="S59" s="9">
        <v>1217.47</v>
      </c>
      <c r="T59" s="9">
        <f t="shared" ref="T59" si="4">I59-S59</f>
        <v>1279.9999999999998</v>
      </c>
    </row>
    <row r="60" spans="1:62" s="10" customFormat="1" x14ac:dyDescent="0.25">
      <c r="A60" s="11" t="s">
        <v>33</v>
      </c>
      <c r="B60" s="12" t="s">
        <v>11</v>
      </c>
      <c r="C60" s="6">
        <v>2383.35</v>
      </c>
      <c r="D60" s="7">
        <v>0</v>
      </c>
      <c r="E60" s="9">
        <v>1215.29</v>
      </c>
      <c r="F60" s="7">
        <v>509.28</v>
      </c>
      <c r="G60" s="7">
        <v>0</v>
      </c>
      <c r="H60" s="7">
        <v>52.09</v>
      </c>
      <c r="I60" s="8">
        <v>3651.04</v>
      </c>
      <c r="J60" s="7">
        <v>401.58</v>
      </c>
      <c r="K60" s="7">
        <v>132.57</v>
      </c>
      <c r="L60" s="7">
        <v>0</v>
      </c>
      <c r="M60" s="7">
        <v>33.39</v>
      </c>
      <c r="N60" s="7">
        <v>0</v>
      </c>
      <c r="O60" s="7">
        <f>28.53</f>
        <v>28.53</v>
      </c>
      <c r="P60" s="7">
        <v>0</v>
      </c>
      <c r="Q60" s="7">
        <v>0</v>
      </c>
      <c r="R60" s="7"/>
      <c r="S60" s="9">
        <v>589.04</v>
      </c>
      <c r="T60" s="9">
        <f t="shared" si="3"/>
        <v>3062</v>
      </c>
    </row>
    <row r="61" spans="1:62" s="10" customFormat="1" x14ac:dyDescent="0.25">
      <c r="A61" s="11" t="s">
        <v>50</v>
      </c>
      <c r="B61" s="12" t="s">
        <v>7</v>
      </c>
      <c r="C61" s="6">
        <v>2602.16</v>
      </c>
      <c r="D61" s="7">
        <v>0</v>
      </c>
      <c r="E61" s="9">
        <v>5697.85</v>
      </c>
      <c r="F61" s="7">
        <v>668.43</v>
      </c>
      <c r="G61" s="7">
        <v>0</v>
      </c>
      <c r="H61" s="7">
        <v>0</v>
      </c>
      <c r="I61" s="8">
        <v>8454.5</v>
      </c>
      <c r="J61" s="7">
        <v>642.33000000000004</v>
      </c>
      <c r="K61" s="7">
        <v>1278.83</v>
      </c>
      <c r="L61" s="7">
        <v>0</v>
      </c>
      <c r="M61" s="7">
        <v>33.39</v>
      </c>
      <c r="N61" s="7">
        <v>0</v>
      </c>
      <c r="O61" s="7">
        <v>32.82</v>
      </c>
      <c r="P61" s="7">
        <v>0</v>
      </c>
      <c r="Q61" s="7">
        <v>0</v>
      </c>
      <c r="R61" s="7"/>
      <c r="S61" s="9">
        <v>1987.5</v>
      </c>
      <c r="T61" s="9">
        <f t="shared" si="3"/>
        <v>6467</v>
      </c>
    </row>
    <row r="62" spans="1:62" s="10" customFormat="1" x14ac:dyDescent="0.25">
      <c r="A62" s="11" t="s">
        <v>55</v>
      </c>
      <c r="B62" s="12" t="s">
        <v>11</v>
      </c>
      <c r="C62" s="6">
        <v>2268.5500000000002</v>
      </c>
      <c r="D62" s="7">
        <v>0</v>
      </c>
      <c r="E62" s="9">
        <v>4928.7299999999996</v>
      </c>
      <c r="F62" s="7">
        <v>668.43</v>
      </c>
      <c r="G62" s="7">
        <v>0</v>
      </c>
      <c r="H62" s="7">
        <v>7.17</v>
      </c>
      <c r="I62" s="8">
        <v>7204.78</v>
      </c>
      <c r="J62" s="7">
        <v>642.33000000000004</v>
      </c>
      <c r="K62" s="7">
        <v>935.22</v>
      </c>
      <c r="L62" s="7">
        <v>0</v>
      </c>
      <c r="M62" s="7">
        <v>33.39</v>
      </c>
      <c r="N62" s="7">
        <v>0</v>
      </c>
      <c r="O62" s="7">
        <v>92.99</v>
      </c>
      <c r="P62" s="7">
        <v>0</v>
      </c>
      <c r="Q62" s="7">
        <v>0</v>
      </c>
      <c r="R62" s="7"/>
      <c r="S62" s="9">
        <v>1704.78</v>
      </c>
      <c r="T62" s="9">
        <f t="shared" si="3"/>
        <v>5500</v>
      </c>
    </row>
    <row r="63" spans="1:62" s="10" customFormat="1" x14ac:dyDescent="0.25">
      <c r="A63" s="11" t="s">
        <v>56</v>
      </c>
      <c r="B63" s="12" t="s">
        <v>59</v>
      </c>
      <c r="C63" s="6">
        <v>8590.73</v>
      </c>
      <c r="D63" s="7">
        <v>0</v>
      </c>
      <c r="E63" s="7">
        <v>5909.27</v>
      </c>
      <c r="F63" s="7">
        <v>668.43</v>
      </c>
      <c r="G63" s="7">
        <v>1017</v>
      </c>
      <c r="H63" s="7">
        <v>0</v>
      </c>
      <c r="I63" s="8">
        <v>14500.07</v>
      </c>
      <c r="J63" s="7">
        <v>642.33000000000004</v>
      </c>
      <c r="K63" s="7">
        <v>2941.5</v>
      </c>
      <c r="L63" s="7">
        <v>0</v>
      </c>
      <c r="M63" s="7">
        <v>33.39</v>
      </c>
      <c r="N63" s="7">
        <v>515.45000000000005</v>
      </c>
      <c r="O63" s="7">
        <v>43.79</v>
      </c>
      <c r="P63" s="7">
        <v>0</v>
      </c>
      <c r="Q63" s="7">
        <v>0</v>
      </c>
      <c r="R63" s="7"/>
      <c r="S63" s="9">
        <v>4177.07</v>
      </c>
      <c r="T63" s="32">
        <f>((I63-S63)+P63)</f>
        <v>10323</v>
      </c>
    </row>
    <row r="64" spans="1:62" s="10" customFormat="1" x14ac:dyDescent="0.25">
      <c r="A64" s="11" t="s">
        <v>32</v>
      </c>
      <c r="B64" s="12" t="s">
        <v>61</v>
      </c>
      <c r="C64" s="6">
        <v>794.49</v>
      </c>
      <c r="D64" s="7">
        <v>2388.7800000000002</v>
      </c>
      <c r="E64" s="9">
        <v>1215.29</v>
      </c>
      <c r="F64" s="7">
        <v>604.77</v>
      </c>
      <c r="G64" s="7">
        <v>70.8</v>
      </c>
      <c r="H64" s="7">
        <v>0</v>
      </c>
      <c r="I64" s="8">
        <v>3994.86</v>
      </c>
      <c r="J64" s="7">
        <v>439.35</v>
      </c>
      <c r="K64" s="7">
        <v>72.36</v>
      </c>
      <c r="L64" s="7">
        <v>0</v>
      </c>
      <c r="M64" s="7">
        <v>33.39</v>
      </c>
      <c r="N64" s="7">
        <v>70.8</v>
      </c>
      <c r="O64" s="7">
        <v>28.53</v>
      </c>
      <c r="P64" s="7">
        <v>0</v>
      </c>
      <c r="Q64" s="7">
        <v>2775.37</v>
      </c>
      <c r="R64" s="7"/>
      <c r="S64" s="9">
        <v>3416.86</v>
      </c>
      <c r="T64" s="9">
        <f t="shared" si="3"/>
        <v>578</v>
      </c>
    </row>
    <row r="65" spans="1:20" s="10" customFormat="1" x14ac:dyDescent="0.25">
      <c r="A65" s="11" t="s">
        <v>30</v>
      </c>
      <c r="B65" s="12" t="s">
        <v>64</v>
      </c>
      <c r="C65" s="6">
        <v>1986.16</v>
      </c>
      <c r="D65" s="7">
        <v>0</v>
      </c>
      <c r="E65" s="9">
        <v>2912.06</v>
      </c>
      <c r="F65" s="7">
        <v>668.43</v>
      </c>
      <c r="G65" s="7">
        <v>0</v>
      </c>
      <c r="H65" s="7">
        <v>0</v>
      </c>
      <c r="I65" s="8">
        <v>4898.3100000000004</v>
      </c>
      <c r="J65" s="7">
        <v>536.86</v>
      </c>
      <c r="K65" s="7">
        <v>341.21</v>
      </c>
      <c r="L65" s="7">
        <v>17.64</v>
      </c>
      <c r="M65" s="7">
        <v>33.39</v>
      </c>
      <c r="N65" s="7">
        <v>0</v>
      </c>
      <c r="O65" s="7">
        <v>32.82</v>
      </c>
      <c r="P65" s="7">
        <v>0</v>
      </c>
      <c r="Q65" s="7">
        <v>0</v>
      </c>
      <c r="R65" s="7"/>
      <c r="S65" s="9">
        <v>1048.31</v>
      </c>
      <c r="T65" s="9">
        <f t="shared" si="3"/>
        <v>3850.0000000000005</v>
      </c>
    </row>
    <row r="66" spans="1:20" s="10" customFormat="1" x14ac:dyDescent="0.25">
      <c r="A66" s="11" t="s">
        <v>43</v>
      </c>
      <c r="B66" s="12" t="s">
        <v>64</v>
      </c>
      <c r="C66" s="6">
        <v>2268.5500000000002</v>
      </c>
      <c r="D66" s="7">
        <v>0</v>
      </c>
      <c r="E66" s="9">
        <v>1330.09</v>
      </c>
      <c r="F66" s="7">
        <v>668.43</v>
      </c>
      <c r="G66" s="7">
        <v>273.60000000000002</v>
      </c>
      <c r="H66" s="7">
        <v>0</v>
      </c>
      <c r="I66" s="8">
        <v>3598.85</v>
      </c>
      <c r="J66" s="7">
        <v>395.85</v>
      </c>
      <c r="K66" s="7">
        <v>125.62</v>
      </c>
      <c r="L66" s="7">
        <v>0</v>
      </c>
      <c r="M66" s="7">
        <v>33.39</v>
      </c>
      <c r="N66" s="7">
        <v>136.11000000000001</v>
      </c>
      <c r="O66" s="7">
        <v>71.39</v>
      </c>
      <c r="P66" s="7">
        <v>0</v>
      </c>
      <c r="Q66" s="7">
        <v>0</v>
      </c>
      <c r="R66" s="7"/>
      <c r="S66" s="9">
        <v>762.85</v>
      </c>
      <c r="T66" s="9">
        <f t="shared" si="3"/>
        <v>2836</v>
      </c>
    </row>
    <row r="67" spans="1:20" s="10" customFormat="1" x14ac:dyDescent="0.25">
      <c r="A67" s="11" t="s">
        <v>21</v>
      </c>
      <c r="B67" s="12" t="s">
        <v>92</v>
      </c>
      <c r="C67" s="6">
        <v>5467.66</v>
      </c>
      <c r="D67" s="7">
        <v>0</v>
      </c>
      <c r="E67" s="9">
        <v>1729.62</v>
      </c>
      <c r="F67" s="7">
        <v>668.43</v>
      </c>
      <c r="G67" s="7">
        <v>0</v>
      </c>
      <c r="H67" s="7">
        <v>0</v>
      </c>
      <c r="I67" s="8">
        <v>7197.73</v>
      </c>
      <c r="J67" s="7">
        <v>642.33000000000004</v>
      </c>
      <c r="K67" s="7">
        <v>933.25</v>
      </c>
      <c r="L67" s="7">
        <v>0</v>
      </c>
      <c r="M67" s="7">
        <v>33.39</v>
      </c>
      <c r="N67" s="7">
        <v>0</v>
      </c>
      <c r="O67" s="7">
        <v>32.82</v>
      </c>
      <c r="P67" s="7">
        <v>0</v>
      </c>
      <c r="Q67" s="7">
        <v>0</v>
      </c>
      <c r="R67" s="7"/>
      <c r="S67" s="9">
        <v>1642.73</v>
      </c>
      <c r="T67" s="9">
        <f t="shared" si="3"/>
        <v>5555</v>
      </c>
    </row>
    <row r="68" spans="1:20" x14ac:dyDescent="0.25">
      <c r="A68" s="35" t="s">
        <v>85</v>
      </c>
      <c r="B68" s="35"/>
      <c r="C68" s="4">
        <f>SUM(C4:C67)</f>
        <v>275397.67</v>
      </c>
      <c r="D68" s="5">
        <f>SUM(D4:D67)</f>
        <v>49069.079999999994</v>
      </c>
      <c r="E68" s="5">
        <f>SUM(E4:E67)</f>
        <v>53037.12000000001</v>
      </c>
      <c r="F68" s="7">
        <v>668.43</v>
      </c>
      <c r="G68" s="15">
        <f t="shared" ref="G68:T68" si="5">SUM(G4:G67)</f>
        <v>4767.22</v>
      </c>
      <c r="H68" s="5">
        <f t="shared" si="5"/>
        <v>5049.0999999999995</v>
      </c>
      <c r="I68" s="4">
        <f t="shared" si="5"/>
        <v>382653.73999999993</v>
      </c>
      <c r="J68" s="5">
        <f t="shared" si="5"/>
        <v>28274.850000000017</v>
      </c>
      <c r="K68" s="5">
        <f t="shared" si="5"/>
        <v>41048</v>
      </c>
      <c r="L68" s="4">
        <f t="shared" si="5"/>
        <v>274.61</v>
      </c>
      <c r="M68" s="15">
        <f t="shared" si="5"/>
        <v>2546.920000000001</v>
      </c>
      <c r="N68" s="15">
        <f t="shared" si="5"/>
        <v>3111.77</v>
      </c>
      <c r="O68" s="4">
        <f t="shared" si="5"/>
        <v>4298.2800000000007</v>
      </c>
      <c r="P68" s="5">
        <f t="shared" si="5"/>
        <v>2012.6800000000003</v>
      </c>
      <c r="Q68" s="5">
        <f t="shared" si="5"/>
        <v>38805.94</v>
      </c>
      <c r="R68" s="5"/>
      <c r="S68" s="4">
        <f t="shared" si="5"/>
        <v>130375.73999999993</v>
      </c>
      <c r="T68" s="5">
        <f t="shared" si="5"/>
        <v>252278</v>
      </c>
    </row>
  </sheetData>
  <mergeCells count="3">
    <mergeCell ref="A1:T1"/>
    <mergeCell ref="A2:T2"/>
    <mergeCell ref="A68:B68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Alexandre Demeneghi de Almeida</cp:lastModifiedBy>
  <cp:lastPrinted>2019-07-30T13:45:19Z</cp:lastPrinted>
  <dcterms:created xsi:type="dcterms:W3CDTF">2015-04-01T12:17:47Z</dcterms:created>
  <dcterms:modified xsi:type="dcterms:W3CDTF">2019-07-31T19:55:00Z</dcterms:modified>
</cp:coreProperties>
</file>