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75" windowWidth="16695" windowHeight="12435"/>
  </bookViews>
  <sheets>
    <sheet name="JANEIRO 2019" sheetId="30" r:id="rId1"/>
  </sheets>
  <calcPr calcId="145621"/>
</workbook>
</file>

<file path=xl/calcChain.xml><?xml version="1.0" encoding="utf-8"?>
<calcChain xmlns="http://schemas.openxmlformats.org/spreadsheetml/2006/main">
  <c r="S57" i="30" l="1"/>
  <c r="S33" i="30" l="1"/>
  <c r="C66" i="30" l="1"/>
  <c r="S45" i="30"/>
  <c r="S15" i="30"/>
  <c r="S48" i="30" l="1"/>
  <c r="S41" i="30"/>
  <c r="S34" i="30"/>
  <c r="S27" i="30" l="1"/>
  <c r="S26" i="30"/>
  <c r="S20" i="30" l="1"/>
  <c r="S18" i="30"/>
  <c r="O58" i="30" l="1"/>
  <c r="O32" i="30"/>
  <c r="Q66" i="30" l="1"/>
  <c r="P66" i="30"/>
  <c r="N66" i="30"/>
  <c r="M66" i="30"/>
  <c r="G66" i="30"/>
  <c r="F66" i="30"/>
  <c r="E66" i="30"/>
  <c r="L66" i="30"/>
  <c r="O27" i="30"/>
  <c r="S25" i="30"/>
  <c r="O66" i="30"/>
  <c r="S19" i="30"/>
  <c r="H66" i="30"/>
  <c r="S4" i="30"/>
  <c r="S49" i="30" l="1"/>
  <c r="S14" i="30"/>
  <c r="S42" i="30"/>
  <c r="S28" i="30"/>
  <c r="S16" i="30"/>
  <c r="S12" i="30"/>
  <c r="S23" i="30"/>
  <c r="S30" i="30"/>
  <c r="S32" i="30"/>
  <c r="S36" i="30"/>
  <c r="S46" i="30"/>
  <c r="S53" i="30"/>
  <c r="S56" i="30"/>
  <c r="S59" i="30"/>
  <c r="S63" i="30"/>
  <c r="S8" i="30"/>
  <c r="S22" i="30"/>
  <c r="S24" i="30"/>
  <c r="S39" i="30"/>
  <c r="S52" i="30"/>
  <c r="S5" i="30"/>
  <c r="S31" i="30"/>
  <c r="K66" i="30"/>
  <c r="S38" i="30"/>
  <c r="S58" i="30"/>
  <c r="S64" i="30"/>
  <c r="S9" i="30"/>
  <c r="S17" i="30"/>
  <c r="J66" i="30"/>
  <c r="S6" i="30"/>
  <c r="S10" i="30"/>
  <c r="S13" i="30"/>
  <c r="S37" i="30"/>
  <c r="S40" i="30"/>
  <c r="S43" i="30"/>
  <c r="S44" i="30"/>
  <c r="S47" i="30"/>
  <c r="S50" i="30"/>
  <c r="S51" i="30"/>
  <c r="S54" i="30"/>
  <c r="S60" i="30"/>
  <c r="S62" i="30"/>
  <c r="S61" i="30"/>
  <c r="S65" i="30"/>
  <c r="S29" i="30"/>
  <c r="S55" i="30"/>
  <c r="S21" i="30"/>
  <c r="S11" i="30"/>
  <c r="D66" i="30"/>
  <c r="S7" i="30"/>
  <c r="S35" i="30" l="1"/>
  <c r="S66" i="30" s="1"/>
  <c r="R66" i="30"/>
  <c r="I66" i="30"/>
</calcChain>
</file>

<file path=xl/sharedStrings.xml><?xml version="1.0" encoding="utf-8"?>
<sst xmlns="http://schemas.openxmlformats.org/spreadsheetml/2006/main" count="145" uniqueCount="111">
  <si>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</si>
  <si>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</si>
  <si>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</si>
  <si>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</si>
  <si>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</si>
  <si>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</si>
  <si>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</si>
  <si>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</si>
  <si>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</si>
  <si>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</si>
  <si>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</si>
  <si>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</si>
  <si>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</si>
  <si>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</si>
  <si>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</si>
  <si>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</si>
  <si>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</si>
  <si>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</si>
  <si>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</si>
  <si>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</si>
  <si>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</si>
  <si>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</si>
  <si>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</si>
  <si>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</si>
  <si>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</si>
  <si>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</si>
  <si>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</si>
  <si>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</si>
  <si>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</si>
  <si>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</si>
  <si>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</si>
  <si>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</si>
  <si>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</si>
  <si>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</si>
  <si>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</si>
  <si>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</si>
  <si>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</si>
  <si>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</si>
  <si>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</si>
  <si>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</si>
  <si>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</si>
  <si>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</si>
  <si>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</si>
  <si>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</si>
  <si>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</si>
  <si>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</si>
  <si>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</si>
  <si>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</si>
  <si>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</si>
  <si>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</si>
  <si>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</si>
  <si>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</si>
  <si>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</si>
  <si>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</si>
  <si>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</si>
  <si>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</si>
  <si>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</si>
  <si>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</si>
  <si>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</si>
  <si>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</si>
  <si>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</si>
  <si>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</si>
  <si>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</si>
  <si>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</si>
  <si>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</si>
  <si>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</si>
  <si>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</si>
  <si>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</si>
  <si>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</si>
  <si>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</si>
  <si>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</si>
  <si>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</si>
  <si>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</si>
  <si>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</si>
  <si>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</si>
  <si>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</si>
  <si>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</si>
  <si>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</si>
  <si>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</si>
  <si>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</si>
  <si>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</si>
  <si>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</si>
  <si>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</si>
  <si>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</si>
  <si>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</si>
  <si>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</si>
  <si>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</si>
  <si>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</si>
  <si>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</si>
  <si>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</si>
  <si>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</si>
  <si>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</si>
  <si>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</si>
  <si>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</si>
  <si>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</si>
  <si>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</si>
  <si>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</si>
  <si>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</si>
  <si>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</si>
  <si>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</si>
  <si>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Bruna Salton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</si>
  <si>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</si>
  <si>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</si>
  <si>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</si>
  <si>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</si>
  <si>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</si>
  <si>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</si>
  <si>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FOLHA DE PAGAMENTO - JANEIRO 2019</t>
  </si>
  <si>
    <t>Jéssica Nataly Santos de Lima</t>
  </si>
  <si>
    <t>Sandra Helena Lehnen Becker</t>
  </si>
  <si>
    <t>Assessor Técnico Operacional do GATHIS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</si>
</sst>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/>
    <xf numFmtId="44" fontId="0" fillId="0" borderId="2" xfId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right"/>
    </xf>
    <xf numFmtId="44" fontId="0" fillId="0" borderId="4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44" fontId="0" fillId="0" borderId="2" xfId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6"/>
  <sheetViews>
    <sheetView tabSelected="1" zoomScaleNormal="100" workbookViewId="0">
      <pane ySplit="3" topLeftCell="A4" activePane="bottomLeft" state="frozen"/>
      <selection pane="bottomLeft" activeCell="C44" sqref="C44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31" bestFit="1" customWidth="1"/>
    <col min="7" max="7" width="13.140625" style="12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2" customWidth="1"/>
    <col min="14" max="14" width="12.5703125" style="12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4.7109375" style="1" bestFit="1" customWidth="1"/>
    <col min="20" max="16384" width="73" style="1"/>
  </cols>
  <sheetData>
    <row r="1" spans="1:19" ht="21" x14ac:dyDescent="0.35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5.7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35.25" customHeight="1" thickBot="1" x14ac:dyDescent="0.3">
      <c r="A3" s="2" t="s">
        <v>38</v>
      </c>
      <c r="B3" s="2" t="s">
        <v>68</v>
      </c>
      <c r="C3" s="3" t="s">
        <v>67</v>
      </c>
      <c r="D3" s="3" t="s">
        <v>69</v>
      </c>
      <c r="E3" s="3" t="s">
        <v>70</v>
      </c>
      <c r="F3" s="32" t="s">
        <v>71</v>
      </c>
      <c r="G3" s="28" t="s">
        <v>72</v>
      </c>
      <c r="H3" s="3" t="s">
        <v>73</v>
      </c>
      <c r="I3" s="3" t="s">
        <v>60</v>
      </c>
      <c r="J3" s="3" t="s">
        <v>74</v>
      </c>
      <c r="K3" s="3" t="s">
        <v>84</v>
      </c>
      <c r="L3" s="3" t="s">
        <v>75</v>
      </c>
      <c r="M3" s="32" t="s">
        <v>76</v>
      </c>
      <c r="N3" s="32" t="s">
        <v>77</v>
      </c>
      <c r="O3" s="3" t="s">
        <v>86</v>
      </c>
      <c r="P3" s="3" t="s">
        <v>85</v>
      </c>
      <c r="Q3" s="3" t="s">
        <v>78</v>
      </c>
      <c r="R3" s="3" t="s">
        <v>39</v>
      </c>
      <c r="S3" s="3" t="s">
        <v>40</v>
      </c>
    </row>
    <row r="4" spans="1:19" s="12" customFormat="1" x14ac:dyDescent="0.25">
      <c r="A4" s="6" t="s">
        <v>26</v>
      </c>
      <c r="B4" s="7" t="s">
        <v>27</v>
      </c>
      <c r="C4" s="8">
        <v>2383.35</v>
      </c>
      <c r="D4" s="9">
        <v>0</v>
      </c>
      <c r="E4" s="9">
        <v>0</v>
      </c>
      <c r="F4" s="9">
        <v>732.09</v>
      </c>
      <c r="G4" s="9">
        <v>170.05</v>
      </c>
      <c r="H4" s="9">
        <v>0</v>
      </c>
      <c r="I4" s="10">
        <v>2383.65</v>
      </c>
      <c r="J4" s="9">
        <v>214.21</v>
      </c>
      <c r="K4" s="9">
        <v>19.64</v>
      </c>
      <c r="L4" s="9">
        <v>3.22</v>
      </c>
      <c r="M4" s="9">
        <v>71.55</v>
      </c>
      <c r="N4" s="9">
        <v>143</v>
      </c>
      <c r="O4" s="9">
        <v>82.11</v>
      </c>
      <c r="P4" s="9">
        <v>0</v>
      </c>
      <c r="Q4" s="9">
        <v>0</v>
      </c>
      <c r="R4" s="11">
        <v>534.65</v>
      </c>
      <c r="S4" s="11">
        <f>I4-R4</f>
        <v>1849</v>
      </c>
    </row>
    <row r="5" spans="1:19" s="12" customFormat="1" x14ac:dyDescent="0.25">
      <c r="A5" s="13" t="s">
        <v>6</v>
      </c>
      <c r="B5" s="14" t="s">
        <v>80</v>
      </c>
      <c r="C5" s="8">
        <v>5467.66</v>
      </c>
      <c r="D5" s="9">
        <v>0</v>
      </c>
      <c r="E5" s="11">
        <v>5928.03</v>
      </c>
      <c r="F5" s="9">
        <v>732.09</v>
      </c>
      <c r="G5" s="9">
        <v>0</v>
      </c>
      <c r="H5" s="9">
        <v>0</v>
      </c>
      <c r="I5" s="10">
        <v>11396.03</v>
      </c>
      <c r="J5" s="9">
        <v>642.33000000000004</v>
      </c>
      <c r="K5" s="9">
        <v>2087.81</v>
      </c>
      <c r="L5" s="9">
        <v>0</v>
      </c>
      <c r="M5" s="9">
        <v>71.55</v>
      </c>
      <c r="N5" s="9">
        <v>0</v>
      </c>
      <c r="O5" s="9">
        <v>310.27</v>
      </c>
      <c r="P5" s="9">
        <v>0</v>
      </c>
      <c r="Q5" s="9">
        <v>0</v>
      </c>
      <c r="R5" s="11">
        <v>3112.03</v>
      </c>
      <c r="S5" s="11">
        <f t="shared" ref="S5:S23" si="0">I5-R5</f>
        <v>8284</v>
      </c>
    </row>
    <row r="6" spans="1:19" s="12" customFormat="1" x14ac:dyDescent="0.25">
      <c r="A6" s="13" t="s">
        <v>81</v>
      </c>
      <c r="B6" s="14" t="s">
        <v>13</v>
      </c>
      <c r="C6" s="8">
        <v>8212.15</v>
      </c>
      <c r="D6" s="9"/>
      <c r="E6" s="9">
        <v>0</v>
      </c>
      <c r="F6" s="9">
        <v>732.09</v>
      </c>
      <c r="G6" s="9">
        <v>0</v>
      </c>
      <c r="H6" s="9">
        <v>449.42</v>
      </c>
      <c r="I6" s="10">
        <v>8935.43</v>
      </c>
      <c r="J6" s="9">
        <v>642.33000000000004</v>
      </c>
      <c r="K6" s="9">
        <v>1411.23</v>
      </c>
      <c r="L6" s="9">
        <v>0</v>
      </c>
      <c r="M6" s="9">
        <v>71.55</v>
      </c>
      <c r="N6" s="9">
        <v>0</v>
      </c>
      <c r="O6" s="9">
        <v>32.82</v>
      </c>
      <c r="P6" s="9">
        <v>0</v>
      </c>
      <c r="Q6" s="9">
        <v>0</v>
      </c>
      <c r="R6" s="11">
        <v>2706.43</v>
      </c>
      <c r="S6" s="11">
        <f t="shared" si="0"/>
        <v>6229</v>
      </c>
    </row>
    <row r="7" spans="1:19" s="12" customFormat="1" x14ac:dyDescent="0.25">
      <c r="A7" s="13" t="s">
        <v>12</v>
      </c>
      <c r="B7" s="14" t="s">
        <v>13</v>
      </c>
      <c r="C7" s="8">
        <v>4026.1</v>
      </c>
      <c r="D7" s="8">
        <v>6232.88</v>
      </c>
      <c r="E7" s="9">
        <v>0</v>
      </c>
      <c r="F7" s="9">
        <v>732.09</v>
      </c>
      <c r="G7" s="9">
        <v>0</v>
      </c>
      <c r="H7" s="9">
        <v>87.44</v>
      </c>
      <c r="I7" s="10">
        <v>10640.25</v>
      </c>
      <c r="J7" s="9">
        <v>642.33000000000004</v>
      </c>
      <c r="K7" s="9">
        <v>197.9</v>
      </c>
      <c r="L7" s="9">
        <v>117.77</v>
      </c>
      <c r="M7" s="9">
        <v>71.55</v>
      </c>
      <c r="N7" s="9">
        <v>0</v>
      </c>
      <c r="O7" s="9">
        <v>71.39</v>
      </c>
      <c r="P7" s="9">
        <v>0</v>
      </c>
      <c r="Q7" s="9">
        <v>0</v>
      </c>
      <c r="R7" s="11">
        <v>7296.25</v>
      </c>
      <c r="S7" s="11">
        <f t="shared" si="0"/>
        <v>3344</v>
      </c>
    </row>
    <row r="8" spans="1:19" s="12" customFormat="1" x14ac:dyDescent="0.25">
      <c r="A8" s="13" t="s">
        <v>103</v>
      </c>
      <c r="B8" s="14" t="s">
        <v>101</v>
      </c>
      <c r="C8" s="8">
        <v>2474.96</v>
      </c>
      <c r="D8" s="9">
        <v>0</v>
      </c>
      <c r="E8" s="11">
        <v>1215.29</v>
      </c>
      <c r="F8" s="9">
        <v>732.09</v>
      </c>
      <c r="G8" s="9">
        <v>0</v>
      </c>
      <c r="H8" s="9">
        <v>308.22000000000003</v>
      </c>
      <c r="I8" s="10">
        <v>4000.84</v>
      </c>
      <c r="J8" s="9">
        <v>440.04</v>
      </c>
      <c r="K8" s="9">
        <v>179.25</v>
      </c>
      <c r="L8" s="9">
        <v>0</v>
      </c>
      <c r="M8" s="9">
        <v>71.55</v>
      </c>
      <c r="N8" s="9">
        <v>0</v>
      </c>
      <c r="O8" s="9">
        <v>32.82</v>
      </c>
      <c r="P8" s="9">
        <v>0</v>
      </c>
      <c r="Q8" s="9">
        <v>0</v>
      </c>
      <c r="R8" s="11">
        <v>723.84</v>
      </c>
      <c r="S8" s="11">
        <f t="shared" si="0"/>
        <v>3277</v>
      </c>
    </row>
    <row r="9" spans="1:19" s="12" customFormat="1" x14ac:dyDescent="0.25">
      <c r="A9" s="13" t="s">
        <v>54</v>
      </c>
      <c r="B9" s="14" t="s">
        <v>11</v>
      </c>
      <c r="C9" s="8">
        <v>378.05</v>
      </c>
      <c r="D9" s="9">
        <v>2520.66</v>
      </c>
      <c r="E9" s="9">
        <v>0</v>
      </c>
      <c r="F9" s="9">
        <v>732.09</v>
      </c>
      <c r="G9" s="9">
        <v>0</v>
      </c>
      <c r="H9" s="9">
        <v>0</v>
      </c>
      <c r="I9" s="10">
        <v>2899.47</v>
      </c>
      <c r="J9" s="9">
        <v>260.88</v>
      </c>
      <c r="K9" s="9">
        <v>29.24</v>
      </c>
      <c r="L9" s="9">
        <v>0</v>
      </c>
      <c r="M9" s="9">
        <v>71.55</v>
      </c>
      <c r="N9" s="9">
        <v>0</v>
      </c>
      <c r="O9" s="9">
        <v>67.680000000000007</v>
      </c>
      <c r="P9" s="9">
        <v>0</v>
      </c>
      <c r="Q9" s="9">
        <v>0</v>
      </c>
      <c r="R9" s="11">
        <v>2694.47</v>
      </c>
      <c r="S9" s="11">
        <f t="shared" si="0"/>
        <v>205</v>
      </c>
    </row>
    <row r="10" spans="1:19" s="12" customFormat="1" x14ac:dyDescent="0.25">
      <c r="A10" s="13" t="s">
        <v>100</v>
      </c>
      <c r="B10" s="14" t="s">
        <v>101</v>
      </c>
      <c r="C10" s="8">
        <v>2474.96</v>
      </c>
      <c r="D10" s="9">
        <v>0</v>
      </c>
      <c r="E10" s="11">
        <v>0</v>
      </c>
      <c r="F10" s="9">
        <v>700.26</v>
      </c>
      <c r="G10" s="9">
        <v>0</v>
      </c>
      <c r="H10" s="9">
        <v>0</v>
      </c>
      <c r="I10" s="10">
        <v>2475.4699999999998</v>
      </c>
      <c r="J10" s="9">
        <v>222.74</v>
      </c>
      <c r="K10" s="9">
        <v>26.12</v>
      </c>
      <c r="L10" s="9">
        <v>0</v>
      </c>
      <c r="M10" s="9">
        <v>69.959999999999994</v>
      </c>
      <c r="N10" s="9">
        <v>0</v>
      </c>
      <c r="O10" s="9">
        <v>32.82</v>
      </c>
      <c r="P10" s="9">
        <v>0</v>
      </c>
      <c r="Q10" s="9">
        <v>0</v>
      </c>
      <c r="R10" s="11">
        <v>352.47</v>
      </c>
      <c r="S10" s="11">
        <f t="shared" si="0"/>
        <v>2123</v>
      </c>
    </row>
    <row r="11" spans="1:19" s="12" customFormat="1" x14ac:dyDescent="0.25">
      <c r="A11" s="13" t="s">
        <v>23</v>
      </c>
      <c r="B11" s="14" t="s">
        <v>16</v>
      </c>
      <c r="C11" s="8">
        <v>5467.66</v>
      </c>
      <c r="D11" s="9">
        <v>0</v>
      </c>
      <c r="E11" s="11">
        <v>0</v>
      </c>
      <c r="F11" s="9">
        <v>732.09</v>
      </c>
      <c r="G11" s="9">
        <v>0</v>
      </c>
      <c r="H11" s="9">
        <v>0</v>
      </c>
      <c r="I11" s="10">
        <v>5468.47</v>
      </c>
      <c r="J11" s="9">
        <v>601.44000000000005</v>
      </c>
      <c r="K11" s="9">
        <v>468.85</v>
      </c>
      <c r="L11" s="9">
        <v>0</v>
      </c>
      <c r="M11" s="9">
        <v>71.55</v>
      </c>
      <c r="N11" s="9">
        <v>0</v>
      </c>
      <c r="O11" s="9">
        <v>37.74</v>
      </c>
      <c r="P11" s="9">
        <v>0</v>
      </c>
      <c r="Q11" s="9">
        <v>0</v>
      </c>
      <c r="R11" s="11">
        <v>1180.47</v>
      </c>
      <c r="S11" s="11">
        <f t="shared" si="0"/>
        <v>4288</v>
      </c>
    </row>
    <row r="12" spans="1:19" s="12" customFormat="1" x14ac:dyDescent="0.25">
      <c r="A12" s="13" t="s">
        <v>17</v>
      </c>
      <c r="B12" s="14" t="s">
        <v>18</v>
      </c>
      <c r="C12" s="8">
        <v>3645.02</v>
      </c>
      <c r="D12" s="9">
        <v>2446.81</v>
      </c>
      <c r="E12" s="11">
        <v>0</v>
      </c>
      <c r="F12" s="9">
        <v>732.09</v>
      </c>
      <c r="G12" s="9">
        <v>0</v>
      </c>
      <c r="H12" s="9">
        <v>0</v>
      </c>
      <c r="I12" s="10">
        <v>6141.9</v>
      </c>
      <c r="J12" s="9">
        <v>642.33000000000004</v>
      </c>
      <c r="K12" s="9">
        <v>156.91</v>
      </c>
      <c r="L12" s="9">
        <v>0</v>
      </c>
      <c r="M12" s="9">
        <v>71.55</v>
      </c>
      <c r="N12" s="9">
        <v>0</v>
      </c>
      <c r="O12" s="9">
        <v>129.51</v>
      </c>
      <c r="P12" s="9">
        <v>0</v>
      </c>
      <c r="Q12" s="9">
        <v>2244.38</v>
      </c>
      <c r="R12" s="11">
        <v>3244.9</v>
      </c>
      <c r="S12" s="11">
        <f t="shared" si="0"/>
        <v>2896.9999999999995</v>
      </c>
    </row>
    <row r="13" spans="1:19" s="12" customFormat="1" x14ac:dyDescent="0.25">
      <c r="A13" s="13" t="s">
        <v>3</v>
      </c>
      <c r="B13" s="14" t="s">
        <v>4</v>
      </c>
      <c r="C13" s="8">
        <v>3798.75</v>
      </c>
      <c r="D13" s="9">
        <v>9666.67</v>
      </c>
      <c r="E13" s="11">
        <v>0</v>
      </c>
      <c r="F13" s="9">
        <v>668.43</v>
      </c>
      <c r="G13" s="9">
        <v>0</v>
      </c>
      <c r="H13" s="9">
        <v>0</v>
      </c>
      <c r="I13" s="10">
        <v>13465.52</v>
      </c>
      <c r="J13" s="9">
        <v>642.33000000000004</v>
      </c>
      <c r="K13" s="9">
        <v>2656.99</v>
      </c>
      <c r="L13" s="9">
        <v>0</v>
      </c>
      <c r="M13" s="9">
        <v>68.37</v>
      </c>
      <c r="N13" s="9">
        <v>0</v>
      </c>
      <c r="O13" s="9">
        <v>181.56</v>
      </c>
      <c r="P13" s="9">
        <v>0</v>
      </c>
      <c r="Q13" s="9">
        <v>0</v>
      </c>
      <c r="R13" s="11">
        <v>3549.52</v>
      </c>
      <c r="S13" s="11">
        <f t="shared" si="0"/>
        <v>9916</v>
      </c>
    </row>
    <row r="14" spans="1:19" s="12" customFormat="1" x14ac:dyDescent="0.25">
      <c r="A14" s="13" t="s">
        <v>19</v>
      </c>
      <c r="B14" s="14" t="s">
        <v>13</v>
      </c>
      <c r="C14" s="8">
        <v>8627.67</v>
      </c>
      <c r="D14" s="9">
        <v>0</v>
      </c>
      <c r="E14" s="11">
        <v>0</v>
      </c>
      <c r="F14" s="9">
        <v>732.09</v>
      </c>
      <c r="G14" s="9">
        <v>0</v>
      </c>
      <c r="H14" s="9">
        <v>3.09</v>
      </c>
      <c r="I14" s="10">
        <v>8631.64</v>
      </c>
      <c r="J14" s="9">
        <v>642.33000000000004</v>
      </c>
      <c r="K14" s="9">
        <v>1327.46</v>
      </c>
      <c r="L14" s="9">
        <v>0</v>
      </c>
      <c r="M14" s="9">
        <v>71.55</v>
      </c>
      <c r="N14" s="9">
        <v>0</v>
      </c>
      <c r="O14" s="9">
        <v>37.74</v>
      </c>
      <c r="P14" s="9">
        <v>0</v>
      </c>
      <c r="Q14" s="9">
        <v>0</v>
      </c>
      <c r="R14" s="11">
        <v>2079.64</v>
      </c>
      <c r="S14" s="11">
        <f t="shared" si="0"/>
        <v>6552</v>
      </c>
    </row>
    <row r="15" spans="1:19" s="12" customFormat="1" x14ac:dyDescent="0.25">
      <c r="A15" s="13" t="s">
        <v>105</v>
      </c>
      <c r="B15" s="14" t="s">
        <v>101</v>
      </c>
      <c r="C15" s="8">
        <v>2079.64</v>
      </c>
      <c r="D15" s="9">
        <v>0</v>
      </c>
      <c r="E15" s="11">
        <v>2079.64</v>
      </c>
      <c r="F15" s="9">
        <v>732.09</v>
      </c>
      <c r="G15" s="9">
        <v>245.1</v>
      </c>
      <c r="H15" s="9">
        <v>0</v>
      </c>
      <c r="I15" s="10">
        <v>3690.66</v>
      </c>
      <c r="J15" s="9">
        <v>401.63</v>
      </c>
      <c r="K15" s="9">
        <v>132.65</v>
      </c>
      <c r="L15" s="9">
        <v>38.979999999999997</v>
      </c>
      <c r="M15" s="9">
        <v>71.55</v>
      </c>
      <c r="N15" s="9">
        <v>148.5</v>
      </c>
      <c r="O15" s="9">
        <v>0</v>
      </c>
      <c r="P15" s="9">
        <v>0</v>
      </c>
      <c r="Q15" s="9">
        <v>0</v>
      </c>
      <c r="R15" s="11">
        <v>793.66</v>
      </c>
      <c r="S15" s="11">
        <f t="shared" si="0"/>
        <v>2897</v>
      </c>
    </row>
    <row r="16" spans="1:19" s="12" customFormat="1" x14ac:dyDescent="0.25">
      <c r="A16" s="13" t="s">
        <v>82</v>
      </c>
      <c r="B16" s="14" t="s">
        <v>64</v>
      </c>
      <c r="C16" s="8">
        <v>7197.28</v>
      </c>
      <c r="D16" s="9">
        <v>0</v>
      </c>
      <c r="E16" s="11">
        <v>0</v>
      </c>
      <c r="F16" s="9">
        <v>732.09</v>
      </c>
      <c r="G16" s="9">
        <v>0</v>
      </c>
      <c r="H16" s="9">
        <v>11.16</v>
      </c>
      <c r="I16" s="10">
        <v>7209.19</v>
      </c>
      <c r="J16" s="9">
        <v>642.33000000000004</v>
      </c>
      <c r="K16" s="9">
        <v>936.32</v>
      </c>
      <c r="L16" s="9">
        <v>0</v>
      </c>
      <c r="M16" s="9">
        <v>71.55</v>
      </c>
      <c r="N16" s="9">
        <v>0</v>
      </c>
      <c r="O16" s="9">
        <v>68.88</v>
      </c>
      <c r="P16" s="9">
        <v>0</v>
      </c>
      <c r="Q16" s="9">
        <v>0</v>
      </c>
      <c r="R16" s="11">
        <v>1719.19</v>
      </c>
      <c r="S16" s="11">
        <f t="shared" si="0"/>
        <v>5490</v>
      </c>
    </row>
    <row r="17" spans="1:20" s="12" customFormat="1" x14ac:dyDescent="0.25">
      <c r="A17" s="13" t="s">
        <v>1</v>
      </c>
      <c r="B17" s="14" t="s">
        <v>2</v>
      </c>
      <c r="C17" s="8">
        <v>11395.69</v>
      </c>
      <c r="D17" s="9">
        <v>0</v>
      </c>
      <c r="E17" s="11">
        <v>0</v>
      </c>
      <c r="F17" s="9">
        <v>732.09</v>
      </c>
      <c r="G17" s="9">
        <v>0</v>
      </c>
      <c r="H17" s="9">
        <v>0</v>
      </c>
      <c r="I17" s="10">
        <v>11396.59</v>
      </c>
      <c r="J17" s="9">
        <v>642.33000000000004</v>
      </c>
      <c r="K17" s="9">
        <v>2087.81</v>
      </c>
      <c r="L17" s="9">
        <v>0</v>
      </c>
      <c r="M17" s="9">
        <v>71.55</v>
      </c>
      <c r="N17" s="9">
        <v>0</v>
      </c>
      <c r="O17" s="9">
        <v>37.74</v>
      </c>
      <c r="P17" s="9">
        <v>0</v>
      </c>
      <c r="Q17" s="9">
        <v>0</v>
      </c>
      <c r="R17" s="11">
        <v>2839.59</v>
      </c>
      <c r="S17" s="11">
        <f t="shared" si="0"/>
        <v>8557</v>
      </c>
    </row>
    <row r="18" spans="1:20" s="12" customFormat="1" x14ac:dyDescent="0.25">
      <c r="A18" s="13" t="s">
        <v>15</v>
      </c>
      <c r="B18" s="14" t="s">
        <v>16</v>
      </c>
      <c r="C18" s="8">
        <v>5467.66</v>
      </c>
      <c r="D18" s="9">
        <v>0</v>
      </c>
      <c r="E18" s="11">
        <v>0</v>
      </c>
      <c r="F18" s="9">
        <v>732.09</v>
      </c>
      <c r="G18" s="9">
        <v>0</v>
      </c>
      <c r="H18" s="9">
        <v>0</v>
      </c>
      <c r="I18" s="10">
        <v>5871.16</v>
      </c>
      <c r="J18" s="9">
        <v>601.44000000000005</v>
      </c>
      <c r="K18" s="9">
        <v>416.71</v>
      </c>
      <c r="L18" s="9">
        <v>0</v>
      </c>
      <c r="M18" s="9">
        <v>71.55</v>
      </c>
      <c r="N18" s="9">
        <v>0</v>
      </c>
      <c r="O18" s="33">
        <v>32.82</v>
      </c>
      <c r="P18" s="33">
        <v>403.17</v>
      </c>
      <c r="Q18" s="9">
        <v>0</v>
      </c>
      <c r="R18" s="11">
        <v>1123.1600000000001</v>
      </c>
      <c r="S18" s="11">
        <f t="shared" si="0"/>
        <v>4748</v>
      </c>
    </row>
    <row r="19" spans="1:20" s="12" customFormat="1" x14ac:dyDescent="0.25">
      <c r="A19" s="13" t="s">
        <v>88</v>
      </c>
      <c r="B19" s="14" t="s">
        <v>13</v>
      </c>
      <c r="C19" s="8">
        <v>8212.15</v>
      </c>
      <c r="D19" s="9">
        <v>0</v>
      </c>
      <c r="E19" s="11">
        <v>0</v>
      </c>
      <c r="F19" s="9">
        <v>604.78</v>
      </c>
      <c r="G19" s="9">
        <v>0</v>
      </c>
      <c r="H19" s="9">
        <v>190.94</v>
      </c>
      <c r="I19" s="9">
        <v>8403.33</v>
      </c>
      <c r="J19" s="9">
        <v>642.33000000000004</v>
      </c>
      <c r="K19" s="9">
        <v>1264.8499999999999</v>
      </c>
      <c r="L19" s="9">
        <v>0</v>
      </c>
      <c r="M19" s="9">
        <v>65.19</v>
      </c>
      <c r="N19" s="9">
        <v>0</v>
      </c>
      <c r="O19" s="33">
        <v>245.01</v>
      </c>
      <c r="P19" s="33">
        <v>0</v>
      </c>
      <c r="Q19" s="9">
        <v>0</v>
      </c>
      <c r="R19" s="11">
        <v>2218.33</v>
      </c>
      <c r="S19" s="11">
        <f>I19-R19</f>
        <v>6185</v>
      </c>
      <c r="T19" s="15"/>
    </row>
    <row r="20" spans="1:20" s="12" customFormat="1" x14ac:dyDescent="0.25">
      <c r="A20" s="13" t="s">
        <v>28</v>
      </c>
      <c r="B20" s="14" t="s">
        <v>18</v>
      </c>
      <c r="C20" s="8">
        <v>2369.41</v>
      </c>
      <c r="D20" s="9">
        <v>4153.95</v>
      </c>
      <c r="E20" s="11">
        <v>0</v>
      </c>
      <c r="F20" s="9">
        <v>732.09</v>
      </c>
      <c r="G20" s="9">
        <v>288.8</v>
      </c>
      <c r="H20" s="9">
        <v>70.41</v>
      </c>
      <c r="I20" s="10">
        <v>6663</v>
      </c>
      <c r="J20" s="9">
        <v>642.33000000000004</v>
      </c>
      <c r="K20" s="9">
        <v>328.67</v>
      </c>
      <c r="L20" s="9">
        <v>0</v>
      </c>
      <c r="M20" s="9">
        <v>71.55</v>
      </c>
      <c r="N20" s="9">
        <v>142.16</v>
      </c>
      <c r="O20" s="16">
        <v>75.680000000000007</v>
      </c>
      <c r="P20" s="9">
        <v>0</v>
      </c>
      <c r="Q20" s="9">
        <v>3442.21</v>
      </c>
      <c r="R20" s="11">
        <v>4703</v>
      </c>
      <c r="S20" s="11">
        <f>I20-R20</f>
        <v>1960</v>
      </c>
      <c r="T20" s="15"/>
    </row>
    <row r="21" spans="1:20" s="12" customFormat="1" x14ac:dyDescent="0.25">
      <c r="A21" s="13" t="s">
        <v>99</v>
      </c>
      <c r="B21" s="14" t="s">
        <v>11</v>
      </c>
      <c r="C21" s="8">
        <v>756.22</v>
      </c>
      <c r="D21" s="9">
        <v>2016.44</v>
      </c>
      <c r="E21" s="11">
        <v>0</v>
      </c>
      <c r="F21" s="9">
        <v>732.09</v>
      </c>
      <c r="G21" s="9">
        <v>60.2</v>
      </c>
      <c r="H21" s="9">
        <v>0</v>
      </c>
      <c r="I21" s="10">
        <v>2773.14</v>
      </c>
      <c r="J21" s="9">
        <v>68</v>
      </c>
      <c r="K21" s="9">
        <v>181.47</v>
      </c>
      <c r="L21" s="9">
        <v>0</v>
      </c>
      <c r="M21" s="9">
        <v>71.55</v>
      </c>
      <c r="N21" s="9">
        <v>60.2</v>
      </c>
      <c r="O21" s="16">
        <v>68.88</v>
      </c>
      <c r="P21" s="9">
        <v>0</v>
      </c>
      <c r="Q21" s="9">
        <v>1834.97</v>
      </c>
      <c r="R21" s="11">
        <v>2285.14</v>
      </c>
      <c r="S21" s="11">
        <f t="shared" si="0"/>
        <v>488</v>
      </c>
      <c r="T21" s="15"/>
    </row>
    <row r="22" spans="1:20" s="12" customFormat="1" x14ac:dyDescent="0.25">
      <c r="A22" s="13" t="s">
        <v>35</v>
      </c>
      <c r="B22" s="14" t="s">
        <v>18</v>
      </c>
      <c r="C22" s="8">
        <v>3538.85</v>
      </c>
      <c r="D22" s="9">
        <v>2395.7600000000002</v>
      </c>
      <c r="E22" s="11">
        <v>0</v>
      </c>
      <c r="F22" s="9">
        <v>732.09</v>
      </c>
      <c r="G22" s="9">
        <v>0</v>
      </c>
      <c r="H22" s="9">
        <v>0</v>
      </c>
      <c r="I22" s="10">
        <v>6185.46</v>
      </c>
      <c r="J22" s="9">
        <v>642.33000000000004</v>
      </c>
      <c r="K22" s="9">
        <v>162.84</v>
      </c>
      <c r="L22" s="9">
        <v>0</v>
      </c>
      <c r="M22" s="9">
        <v>71.55</v>
      </c>
      <c r="N22" s="9">
        <v>0</v>
      </c>
      <c r="O22" s="16">
        <v>253.2</v>
      </c>
      <c r="P22" s="9">
        <v>0</v>
      </c>
      <c r="Q22" s="9">
        <v>2251.23</v>
      </c>
      <c r="R22" s="11">
        <v>3381.46</v>
      </c>
      <c r="S22" s="11">
        <f t="shared" si="0"/>
        <v>2804</v>
      </c>
      <c r="T22" s="15"/>
    </row>
    <row r="23" spans="1:20" s="12" customFormat="1" x14ac:dyDescent="0.25">
      <c r="A23" s="13" t="s">
        <v>83</v>
      </c>
      <c r="B23" s="14" t="s">
        <v>11</v>
      </c>
      <c r="C23" s="8">
        <v>1436.79</v>
      </c>
      <c r="D23" s="9">
        <v>1143.48</v>
      </c>
      <c r="E23" s="11">
        <v>0</v>
      </c>
      <c r="F23" s="9">
        <v>732.09</v>
      </c>
      <c r="G23" s="9">
        <v>0</v>
      </c>
      <c r="H23" s="9">
        <v>0</v>
      </c>
      <c r="I23" s="10">
        <v>2684.14</v>
      </c>
      <c r="J23" s="9">
        <v>241.53</v>
      </c>
      <c r="K23" s="9">
        <v>0</v>
      </c>
      <c r="L23" s="9">
        <v>0</v>
      </c>
      <c r="M23" s="9">
        <v>71.55</v>
      </c>
      <c r="N23" s="9">
        <v>0</v>
      </c>
      <c r="O23" s="16">
        <v>37.74</v>
      </c>
      <c r="P23" s="9">
        <v>0</v>
      </c>
      <c r="Q23" s="9">
        <v>1147.1300000000001</v>
      </c>
      <c r="R23" s="11">
        <v>1498.14</v>
      </c>
      <c r="S23" s="11">
        <f t="shared" si="0"/>
        <v>1185.9999999999998</v>
      </c>
      <c r="T23" s="15"/>
    </row>
    <row r="24" spans="1:20" s="12" customFormat="1" x14ac:dyDescent="0.25">
      <c r="A24" s="13" t="s">
        <v>41</v>
      </c>
      <c r="B24" s="14" t="s">
        <v>11</v>
      </c>
      <c r="C24" s="8">
        <v>2268.5500000000002</v>
      </c>
      <c r="D24" s="9">
        <v>0</v>
      </c>
      <c r="E24" s="11">
        <v>0</v>
      </c>
      <c r="F24" s="9">
        <v>732.09</v>
      </c>
      <c r="G24" s="9">
        <v>424.2</v>
      </c>
      <c r="H24" s="9">
        <v>0</v>
      </c>
      <c r="I24" s="10">
        <v>2269.0300000000002</v>
      </c>
      <c r="J24" s="9">
        <v>204.08</v>
      </c>
      <c r="K24" s="9">
        <v>11.97</v>
      </c>
      <c r="L24" s="9">
        <v>0.91</v>
      </c>
      <c r="M24" s="9">
        <v>71.55</v>
      </c>
      <c r="N24" s="9">
        <v>136.11000000000001</v>
      </c>
      <c r="O24" s="16">
        <v>0</v>
      </c>
      <c r="P24" s="9">
        <v>0</v>
      </c>
      <c r="Q24" s="9">
        <v>0</v>
      </c>
      <c r="R24" s="11">
        <v>425.03</v>
      </c>
      <c r="S24" s="11">
        <f>I24-R24</f>
        <v>1844.0000000000002</v>
      </c>
      <c r="T24" s="15"/>
    </row>
    <row r="25" spans="1:20" s="12" customFormat="1" x14ac:dyDescent="0.25">
      <c r="A25" s="13" t="s">
        <v>53</v>
      </c>
      <c r="B25" s="14" t="s">
        <v>11</v>
      </c>
      <c r="C25" s="8">
        <v>2268.5500000000002</v>
      </c>
      <c r="D25" s="9">
        <v>0</v>
      </c>
      <c r="E25" s="11">
        <v>0</v>
      </c>
      <c r="F25" s="9">
        <v>732.09</v>
      </c>
      <c r="G25" s="9">
        <v>146.19999999999999</v>
      </c>
      <c r="H25" s="9">
        <v>20.89</v>
      </c>
      <c r="I25" s="10">
        <v>2290.17</v>
      </c>
      <c r="J25" s="9">
        <v>206.04</v>
      </c>
      <c r="K25" s="9">
        <v>13.46</v>
      </c>
      <c r="L25" s="9">
        <v>0</v>
      </c>
      <c r="M25" s="9">
        <v>71.55</v>
      </c>
      <c r="N25" s="9">
        <v>136.11000000000001</v>
      </c>
      <c r="O25" s="16">
        <v>103.55</v>
      </c>
      <c r="P25" s="9">
        <v>0</v>
      </c>
      <c r="Q25" s="9">
        <v>0</v>
      </c>
      <c r="R25" s="11">
        <v>531.16999999999996</v>
      </c>
      <c r="S25" s="11">
        <f t="shared" ref="S25:S27" si="1">I25-R25</f>
        <v>1759</v>
      </c>
      <c r="T25" s="15"/>
    </row>
    <row r="26" spans="1:20" s="12" customFormat="1" x14ac:dyDescent="0.25">
      <c r="A26" s="13" t="s">
        <v>55</v>
      </c>
      <c r="B26" s="14" t="s">
        <v>11</v>
      </c>
      <c r="C26" s="8">
        <v>1209.82</v>
      </c>
      <c r="D26" s="9">
        <v>1411.7</v>
      </c>
      <c r="E26" s="11">
        <v>0</v>
      </c>
      <c r="F26" s="9">
        <v>732.09</v>
      </c>
      <c r="G26" s="9">
        <v>77.599999999999994</v>
      </c>
      <c r="H26" s="9">
        <v>7.09</v>
      </c>
      <c r="I26" s="10">
        <v>3032.51</v>
      </c>
      <c r="J26" s="9">
        <v>236.6</v>
      </c>
      <c r="K26" s="9">
        <v>0</v>
      </c>
      <c r="L26" s="9">
        <v>0</v>
      </c>
      <c r="M26" s="9">
        <v>71.55</v>
      </c>
      <c r="N26" s="9">
        <v>72.59</v>
      </c>
      <c r="O26" s="9">
        <v>32.82</v>
      </c>
      <c r="P26" s="9">
        <v>403.17</v>
      </c>
      <c r="Q26" s="9">
        <v>1299.0999999999999</v>
      </c>
      <c r="R26" s="11">
        <v>1713.51</v>
      </c>
      <c r="S26" s="11">
        <f t="shared" si="1"/>
        <v>1319.0000000000002</v>
      </c>
      <c r="T26" s="15"/>
    </row>
    <row r="27" spans="1:20" s="12" customFormat="1" x14ac:dyDescent="0.25">
      <c r="A27" s="13" t="s">
        <v>97</v>
      </c>
      <c r="B27" s="14" t="s">
        <v>98</v>
      </c>
      <c r="C27" s="8">
        <v>14500</v>
      </c>
      <c r="D27" s="9">
        <v>0</v>
      </c>
      <c r="E27" s="11">
        <v>0</v>
      </c>
      <c r="F27" s="9">
        <v>700.26</v>
      </c>
      <c r="G27" s="9">
        <v>0</v>
      </c>
      <c r="H27" s="9">
        <v>0</v>
      </c>
      <c r="I27" s="10">
        <v>14500.83</v>
      </c>
      <c r="J27" s="9">
        <v>642.33000000000004</v>
      </c>
      <c r="K27" s="9">
        <v>2941.5</v>
      </c>
      <c r="L27" s="9">
        <v>0</v>
      </c>
      <c r="M27" s="9">
        <v>69.959999999999994</v>
      </c>
      <c r="N27" s="9">
        <v>0</v>
      </c>
      <c r="O27" s="9">
        <f>68.88</f>
        <v>68.88</v>
      </c>
      <c r="P27" s="9">
        <v>0</v>
      </c>
      <c r="Q27" s="9">
        <v>0</v>
      </c>
      <c r="R27" s="11">
        <v>3722.83</v>
      </c>
      <c r="S27" s="11">
        <f t="shared" si="1"/>
        <v>10778</v>
      </c>
      <c r="T27" s="15"/>
    </row>
    <row r="28" spans="1:20" s="12" customFormat="1" x14ac:dyDescent="0.25">
      <c r="A28" s="13" t="s">
        <v>8</v>
      </c>
      <c r="B28" s="14" t="s">
        <v>7</v>
      </c>
      <c r="C28" s="8">
        <v>3645.02</v>
      </c>
      <c r="D28" s="9">
        <v>2612.08</v>
      </c>
      <c r="E28" s="11">
        <v>0</v>
      </c>
      <c r="F28" s="9">
        <v>700.26</v>
      </c>
      <c r="G28" s="9">
        <v>0</v>
      </c>
      <c r="H28" s="9">
        <v>286.02</v>
      </c>
      <c r="I28" s="10">
        <v>7089.5</v>
      </c>
      <c r="J28" s="9">
        <v>642.33000000000004</v>
      </c>
      <c r="K28" s="9">
        <v>259.58999999999997</v>
      </c>
      <c r="L28" s="9">
        <v>0</v>
      </c>
      <c r="M28" s="9">
        <v>69.959999999999994</v>
      </c>
      <c r="N28" s="9">
        <v>0</v>
      </c>
      <c r="O28" s="9">
        <v>0</v>
      </c>
      <c r="P28" s="9">
        <v>0</v>
      </c>
      <c r="Q28" s="9">
        <v>2742.45</v>
      </c>
      <c r="R28" s="11">
        <v>3713.5</v>
      </c>
      <c r="S28" s="11">
        <f t="shared" ref="S28:S65" si="2">I28-R28</f>
        <v>3376</v>
      </c>
      <c r="T28" s="15"/>
    </row>
    <row r="29" spans="1:20" s="12" customFormat="1" x14ac:dyDescent="0.25">
      <c r="A29" s="13" t="s">
        <v>48</v>
      </c>
      <c r="B29" s="14" t="s">
        <v>10</v>
      </c>
      <c r="C29" s="8">
        <v>3202.65</v>
      </c>
      <c r="D29" s="9">
        <v>0</v>
      </c>
      <c r="E29" s="11">
        <v>0</v>
      </c>
      <c r="F29" s="9">
        <v>732.09</v>
      </c>
      <c r="G29" s="9">
        <v>0</v>
      </c>
      <c r="H29" s="9">
        <v>187.87</v>
      </c>
      <c r="I29" s="10">
        <v>3390.71</v>
      </c>
      <c r="J29" s="9">
        <v>372.95</v>
      </c>
      <c r="K29" s="9">
        <v>97.84</v>
      </c>
      <c r="L29" s="9">
        <v>0</v>
      </c>
      <c r="M29" s="9">
        <v>71.55</v>
      </c>
      <c r="N29" s="9">
        <v>0</v>
      </c>
      <c r="O29" s="9">
        <v>28.53</v>
      </c>
      <c r="P29" s="9">
        <v>0</v>
      </c>
      <c r="Q29" s="9">
        <v>0</v>
      </c>
      <c r="R29" s="11">
        <v>571.71</v>
      </c>
      <c r="S29" s="11">
        <f t="shared" si="2"/>
        <v>2819</v>
      </c>
      <c r="T29" s="15"/>
    </row>
    <row r="30" spans="1:20" s="12" customFormat="1" x14ac:dyDescent="0.25">
      <c r="A30" s="13" t="s">
        <v>95</v>
      </c>
      <c r="B30" s="14" t="s">
        <v>96</v>
      </c>
      <c r="C30" s="8">
        <v>4798.76</v>
      </c>
      <c r="D30" s="9">
        <v>0</v>
      </c>
      <c r="E30" s="11">
        <v>0</v>
      </c>
      <c r="F30" s="9">
        <v>732.09</v>
      </c>
      <c r="G30" s="9">
        <v>0</v>
      </c>
      <c r="H30" s="9">
        <v>0</v>
      </c>
      <c r="I30" s="10">
        <v>4799.16</v>
      </c>
      <c r="J30" s="9">
        <v>527.86</v>
      </c>
      <c r="K30" s="9">
        <v>324.82</v>
      </c>
      <c r="L30" s="9">
        <v>0</v>
      </c>
      <c r="M30" s="9">
        <v>71.55</v>
      </c>
      <c r="N30" s="9">
        <v>0</v>
      </c>
      <c r="O30" s="9">
        <v>0</v>
      </c>
      <c r="P30" s="9">
        <v>0</v>
      </c>
      <c r="Q30" s="9">
        <v>0</v>
      </c>
      <c r="R30" s="11">
        <v>925.16</v>
      </c>
      <c r="S30" s="11">
        <f t="shared" si="2"/>
        <v>3874</v>
      </c>
      <c r="T30" s="15"/>
    </row>
    <row r="31" spans="1:20" s="12" customFormat="1" x14ac:dyDescent="0.25">
      <c r="A31" s="13" t="s">
        <v>32</v>
      </c>
      <c r="B31" s="14" t="s">
        <v>11</v>
      </c>
      <c r="C31" s="8">
        <v>2383.35</v>
      </c>
      <c r="D31" s="9">
        <v>0</v>
      </c>
      <c r="E31" s="11">
        <v>0</v>
      </c>
      <c r="F31" s="9">
        <v>732.09</v>
      </c>
      <c r="G31" s="9">
        <v>0</v>
      </c>
      <c r="H31" s="9">
        <v>0</v>
      </c>
      <c r="I31" s="10">
        <v>2384.31</v>
      </c>
      <c r="J31" s="9">
        <v>213.96</v>
      </c>
      <c r="K31" s="9">
        <v>19.46</v>
      </c>
      <c r="L31" s="9">
        <v>5.96</v>
      </c>
      <c r="M31" s="9">
        <v>71.55</v>
      </c>
      <c r="N31" s="9">
        <v>0</v>
      </c>
      <c r="O31" s="9">
        <v>32.82</v>
      </c>
      <c r="P31" s="9">
        <v>0</v>
      </c>
      <c r="Q31" s="9">
        <v>0</v>
      </c>
      <c r="R31" s="11">
        <v>344.31</v>
      </c>
      <c r="S31" s="11">
        <f t="shared" si="2"/>
        <v>2040</v>
      </c>
      <c r="T31" s="15"/>
    </row>
    <row r="32" spans="1:20" s="12" customFormat="1" x14ac:dyDescent="0.25">
      <c r="A32" s="13" t="s">
        <v>9</v>
      </c>
      <c r="B32" s="14" t="s">
        <v>7</v>
      </c>
      <c r="C32" s="8">
        <v>5204.3100000000004</v>
      </c>
      <c r="D32" s="9">
        <v>0</v>
      </c>
      <c r="E32" s="11">
        <v>0</v>
      </c>
      <c r="F32" s="9">
        <v>732.09</v>
      </c>
      <c r="G32" s="9">
        <v>0</v>
      </c>
      <c r="H32" s="9">
        <v>0</v>
      </c>
      <c r="I32" s="10">
        <v>5204.43</v>
      </c>
      <c r="J32" s="9">
        <v>572.47</v>
      </c>
      <c r="K32" s="9">
        <v>406.03</v>
      </c>
      <c r="L32" s="9">
        <v>0</v>
      </c>
      <c r="M32" s="9">
        <v>71.55</v>
      </c>
      <c r="N32" s="9">
        <v>0</v>
      </c>
      <c r="O32" s="9">
        <f>28.53</f>
        <v>28.53</v>
      </c>
      <c r="P32" s="9">
        <v>0</v>
      </c>
      <c r="Q32" s="9">
        <v>0</v>
      </c>
      <c r="R32" s="11">
        <v>1079.43</v>
      </c>
      <c r="S32" s="11">
        <f t="shared" si="2"/>
        <v>4125</v>
      </c>
      <c r="T32" s="15"/>
    </row>
    <row r="33" spans="1:61" s="12" customFormat="1" x14ac:dyDescent="0.25">
      <c r="A33" s="13" t="s">
        <v>108</v>
      </c>
      <c r="B33" s="14" t="s">
        <v>101</v>
      </c>
      <c r="C33" s="8">
        <v>1897.43</v>
      </c>
      <c r="D33" s="9">
        <v>0</v>
      </c>
      <c r="E33" s="11">
        <v>0</v>
      </c>
      <c r="F33" s="9">
        <v>541.1</v>
      </c>
      <c r="G33" s="9">
        <v>163.4</v>
      </c>
      <c r="H33" s="9">
        <v>0</v>
      </c>
      <c r="I33" s="10">
        <v>1897.64</v>
      </c>
      <c r="J33" s="9">
        <v>170.76</v>
      </c>
      <c r="K33" s="9">
        <v>0</v>
      </c>
      <c r="L33" s="9">
        <v>0</v>
      </c>
      <c r="M33" s="9">
        <v>27.03</v>
      </c>
      <c r="N33" s="9">
        <v>113.85</v>
      </c>
      <c r="O33" s="9">
        <v>0</v>
      </c>
      <c r="P33" s="9">
        <v>0</v>
      </c>
      <c r="Q33" s="9">
        <v>0</v>
      </c>
      <c r="R33" s="11">
        <v>311.64</v>
      </c>
      <c r="S33" s="11">
        <f t="shared" si="2"/>
        <v>1586</v>
      </c>
      <c r="T33" s="15"/>
    </row>
    <row r="34" spans="1:61" s="12" customFormat="1" x14ac:dyDescent="0.25">
      <c r="A34" s="13" t="s">
        <v>5</v>
      </c>
      <c r="B34" s="14" t="s">
        <v>92</v>
      </c>
      <c r="C34" s="8">
        <v>11395.69</v>
      </c>
      <c r="D34" s="9">
        <v>0</v>
      </c>
      <c r="E34" s="11">
        <v>0</v>
      </c>
      <c r="F34" s="9">
        <v>732.09</v>
      </c>
      <c r="G34" s="9">
        <v>0</v>
      </c>
      <c r="H34" s="9">
        <v>0</v>
      </c>
      <c r="I34" s="10">
        <v>11799.73</v>
      </c>
      <c r="J34" s="9">
        <v>642.33000000000004</v>
      </c>
      <c r="K34" s="9">
        <v>2035.68</v>
      </c>
      <c r="L34" s="9">
        <v>0</v>
      </c>
      <c r="M34" s="9">
        <v>71.55</v>
      </c>
      <c r="N34" s="9">
        <v>0</v>
      </c>
      <c r="O34" s="9">
        <v>120.25</v>
      </c>
      <c r="P34" s="9">
        <v>403.17</v>
      </c>
      <c r="Q34" s="9">
        <v>0</v>
      </c>
      <c r="R34" s="11">
        <v>2870.73</v>
      </c>
      <c r="S34" s="11">
        <f t="shared" si="2"/>
        <v>8929</v>
      </c>
      <c r="T34" s="15"/>
    </row>
    <row r="35" spans="1:61" s="12" customFormat="1" x14ac:dyDescent="0.25">
      <c r="A35" s="13" t="s">
        <v>30</v>
      </c>
      <c r="B35" s="14" t="s">
        <v>13</v>
      </c>
      <c r="C35" s="8">
        <v>287.73</v>
      </c>
      <c r="D35" s="9">
        <v>0</v>
      </c>
      <c r="E35" s="11">
        <v>0</v>
      </c>
      <c r="F35" s="9">
        <v>732.09</v>
      </c>
      <c r="G35" s="9">
        <v>0</v>
      </c>
      <c r="H35" s="9">
        <v>0</v>
      </c>
      <c r="I35" s="10">
        <v>288.06</v>
      </c>
      <c r="J35" s="9">
        <v>23.01</v>
      </c>
      <c r="K35" s="9">
        <v>0</v>
      </c>
      <c r="L35" s="9">
        <v>0</v>
      </c>
      <c r="M35" s="9">
        <v>71.55</v>
      </c>
      <c r="N35" s="9">
        <v>0</v>
      </c>
      <c r="O35" s="9">
        <v>85.72</v>
      </c>
      <c r="P35" s="9">
        <v>0</v>
      </c>
      <c r="Q35" s="9">
        <v>0</v>
      </c>
      <c r="R35" s="11">
        <v>181.06</v>
      </c>
      <c r="S35" s="11">
        <f t="shared" si="2"/>
        <v>107</v>
      </c>
      <c r="T35" s="15"/>
    </row>
    <row r="36" spans="1:61" s="12" customFormat="1" x14ac:dyDescent="0.25">
      <c r="A36" s="13" t="s">
        <v>102</v>
      </c>
      <c r="B36" s="14" t="s">
        <v>101</v>
      </c>
      <c r="C36" s="8">
        <v>2474.96</v>
      </c>
      <c r="D36" s="9">
        <v>0</v>
      </c>
      <c r="E36" s="11">
        <v>0</v>
      </c>
      <c r="F36" s="9">
        <v>732.09</v>
      </c>
      <c r="G36" s="9">
        <v>163.4</v>
      </c>
      <c r="H36" s="9">
        <v>8.41</v>
      </c>
      <c r="I36" s="10">
        <v>2483.48</v>
      </c>
      <c r="J36" s="9">
        <v>223.5</v>
      </c>
      <c r="K36" s="9">
        <v>26.69</v>
      </c>
      <c r="L36" s="9">
        <v>0</v>
      </c>
      <c r="M36" s="9">
        <v>71.55</v>
      </c>
      <c r="N36" s="9">
        <v>148.49</v>
      </c>
      <c r="O36" s="9">
        <v>0</v>
      </c>
      <c r="P36" s="9">
        <v>0</v>
      </c>
      <c r="Q36" s="9">
        <v>0</v>
      </c>
      <c r="R36" s="11">
        <v>470.48</v>
      </c>
      <c r="S36" s="11">
        <f>I36-R36</f>
        <v>2013</v>
      </c>
      <c r="T36" s="15"/>
    </row>
    <row r="37" spans="1:61" s="12" customFormat="1" x14ac:dyDescent="0.25">
      <c r="A37" s="13" t="s">
        <v>25</v>
      </c>
      <c r="B37" s="14" t="s">
        <v>11</v>
      </c>
      <c r="C37" s="8">
        <v>2383.35</v>
      </c>
      <c r="D37" s="9">
        <v>0</v>
      </c>
      <c r="E37" s="11">
        <v>0</v>
      </c>
      <c r="F37" s="9">
        <v>732.09</v>
      </c>
      <c r="G37" s="9">
        <v>163.4</v>
      </c>
      <c r="H37" s="9">
        <v>5.33</v>
      </c>
      <c r="I37" s="10">
        <v>2388.8000000000002</v>
      </c>
      <c r="J37" s="9">
        <v>214.98</v>
      </c>
      <c r="K37" s="9">
        <v>20.23</v>
      </c>
      <c r="L37" s="9">
        <v>0</v>
      </c>
      <c r="M37" s="9">
        <v>71.55</v>
      </c>
      <c r="N37" s="9">
        <v>143</v>
      </c>
      <c r="O37" s="9">
        <v>176.54</v>
      </c>
      <c r="P37" s="9">
        <v>0</v>
      </c>
      <c r="Q37" s="9">
        <v>0</v>
      </c>
      <c r="R37" s="11">
        <v>802.8</v>
      </c>
      <c r="S37" s="11">
        <f t="shared" si="2"/>
        <v>1586.0000000000002</v>
      </c>
      <c r="T37" s="15"/>
    </row>
    <row r="38" spans="1:61" s="12" customFormat="1" x14ac:dyDescent="0.25">
      <c r="A38" s="13" t="s">
        <v>56</v>
      </c>
      <c r="B38" s="14" t="s">
        <v>11</v>
      </c>
      <c r="C38" s="8">
        <v>756.22</v>
      </c>
      <c r="D38" s="9">
        <v>2380.9299999999998</v>
      </c>
      <c r="E38" s="11">
        <v>1330.09</v>
      </c>
      <c r="F38" s="9">
        <v>732.09</v>
      </c>
      <c r="G38" s="9">
        <v>111.8</v>
      </c>
      <c r="H38" s="9">
        <v>32.450000000000003</v>
      </c>
      <c r="I38" s="10">
        <v>4707.16</v>
      </c>
      <c r="J38" s="9">
        <v>517.70000000000005</v>
      </c>
      <c r="K38" s="9">
        <v>109.03</v>
      </c>
      <c r="L38" s="9">
        <v>0</v>
      </c>
      <c r="M38" s="9">
        <v>71.55</v>
      </c>
      <c r="N38" s="9">
        <v>45.37</v>
      </c>
      <c r="O38" s="9">
        <v>95.84</v>
      </c>
      <c r="P38" s="9">
        <v>0</v>
      </c>
      <c r="Q38" s="9">
        <v>2983.2</v>
      </c>
      <c r="R38" s="11">
        <v>3825.16</v>
      </c>
      <c r="S38" s="11">
        <f t="shared" si="2"/>
        <v>882</v>
      </c>
      <c r="T38" s="15"/>
    </row>
    <row r="39" spans="1:61" s="12" customFormat="1" x14ac:dyDescent="0.25">
      <c r="A39" s="13" t="s">
        <v>89</v>
      </c>
      <c r="B39" s="14" t="s">
        <v>90</v>
      </c>
      <c r="C39" s="8">
        <v>11395.69</v>
      </c>
      <c r="D39" s="9">
        <v>0</v>
      </c>
      <c r="E39" s="11">
        <v>0</v>
      </c>
      <c r="F39" s="9">
        <v>732.09</v>
      </c>
      <c r="G39" s="9">
        <v>0</v>
      </c>
      <c r="H39" s="9">
        <v>0</v>
      </c>
      <c r="I39" s="10">
        <v>11395.8</v>
      </c>
      <c r="J39" s="9">
        <v>621.03</v>
      </c>
      <c r="K39" s="9">
        <v>2093.67</v>
      </c>
      <c r="L39" s="9">
        <v>0</v>
      </c>
      <c r="M39" s="9">
        <v>71.55</v>
      </c>
      <c r="N39" s="9">
        <v>0</v>
      </c>
      <c r="O39" s="9">
        <v>52.98</v>
      </c>
      <c r="P39" s="9">
        <v>0</v>
      </c>
      <c r="Q39" s="9">
        <v>0</v>
      </c>
      <c r="R39" s="11">
        <v>2854.8</v>
      </c>
      <c r="S39" s="11">
        <f t="shared" si="2"/>
        <v>8541</v>
      </c>
      <c r="T39" s="15"/>
    </row>
    <row r="40" spans="1:61" s="12" customFormat="1" x14ac:dyDescent="0.25">
      <c r="A40" s="13" t="s">
        <v>49</v>
      </c>
      <c r="B40" s="14" t="s">
        <v>50</v>
      </c>
      <c r="C40" s="8">
        <v>2399.0300000000002</v>
      </c>
      <c r="D40" s="9">
        <v>1683.23</v>
      </c>
      <c r="E40" s="11">
        <v>0</v>
      </c>
      <c r="F40" s="9">
        <v>732.09</v>
      </c>
      <c r="G40" s="9">
        <v>124</v>
      </c>
      <c r="H40" s="9">
        <v>273.52999999999997</v>
      </c>
      <c r="I40" s="10">
        <v>4607.91</v>
      </c>
      <c r="J40" s="9">
        <v>506.81</v>
      </c>
      <c r="K40" s="9">
        <v>197.39</v>
      </c>
      <c r="L40" s="9">
        <v>0</v>
      </c>
      <c r="M40" s="9">
        <v>71.55</v>
      </c>
      <c r="N40" s="9">
        <v>124</v>
      </c>
      <c r="O40" s="9">
        <v>68.88</v>
      </c>
      <c r="P40" s="9">
        <v>0</v>
      </c>
      <c r="Q40" s="9">
        <v>1560.23</v>
      </c>
      <c r="R40" s="11">
        <v>2528.91</v>
      </c>
      <c r="S40" s="11">
        <f t="shared" si="2"/>
        <v>2079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12" customFormat="1" x14ac:dyDescent="0.25">
      <c r="A41" s="13" t="s">
        <v>51</v>
      </c>
      <c r="B41" s="14" t="s">
        <v>11</v>
      </c>
      <c r="C41" s="8">
        <v>2268.5500000000002</v>
      </c>
      <c r="D41" s="9"/>
      <c r="E41" s="11">
        <v>0</v>
      </c>
      <c r="F41" s="9">
        <v>732.09</v>
      </c>
      <c r="G41" s="9">
        <v>163.4</v>
      </c>
      <c r="H41" s="9">
        <v>0</v>
      </c>
      <c r="I41" s="10">
        <v>2672.2</v>
      </c>
      <c r="J41" s="9">
        <v>203.53</v>
      </c>
      <c r="K41" s="9">
        <v>11.55</v>
      </c>
      <c r="L41" s="9">
        <v>7.03</v>
      </c>
      <c r="M41" s="9">
        <v>71.55</v>
      </c>
      <c r="N41" s="9">
        <v>136.11000000000001</v>
      </c>
      <c r="O41" s="9">
        <v>194.19</v>
      </c>
      <c r="P41" s="9">
        <v>403.17</v>
      </c>
      <c r="Q41" s="9">
        <v>0</v>
      </c>
      <c r="R41" s="11">
        <v>624.20000000000005</v>
      </c>
      <c r="S41" s="11">
        <f t="shared" si="2"/>
        <v>2047.9999999999998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12" customFormat="1" x14ac:dyDescent="0.25">
      <c r="A42" s="17" t="s">
        <v>20</v>
      </c>
      <c r="B42" s="18" t="s">
        <v>65</v>
      </c>
      <c r="C42" s="19">
        <v>2383.35</v>
      </c>
      <c r="D42" s="9"/>
      <c r="E42" s="20">
        <v>4813.93</v>
      </c>
      <c r="F42" s="9">
        <v>732.09</v>
      </c>
      <c r="G42" s="9">
        <v>163.4</v>
      </c>
      <c r="H42" s="9">
        <v>158.28</v>
      </c>
      <c r="I42" s="21">
        <v>7356.1</v>
      </c>
      <c r="J42" s="9">
        <v>642.33000000000004</v>
      </c>
      <c r="K42" s="22">
        <v>976.78</v>
      </c>
      <c r="L42" s="9">
        <v>0</v>
      </c>
      <c r="M42" s="9">
        <v>71.55</v>
      </c>
      <c r="N42" s="9">
        <v>143</v>
      </c>
      <c r="O42" s="22">
        <v>0</v>
      </c>
      <c r="P42" s="22">
        <v>0</v>
      </c>
      <c r="Q42" s="9">
        <v>0</v>
      </c>
      <c r="R42" s="20">
        <v>1834.1</v>
      </c>
      <c r="S42" s="20">
        <f t="shared" si="2"/>
        <v>5522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25" customFormat="1" x14ac:dyDescent="0.25">
      <c r="A43" s="13" t="s">
        <v>59</v>
      </c>
      <c r="B43" s="14" t="s">
        <v>11</v>
      </c>
      <c r="C43" s="23">
        <v>2268.5500000000002</v>
      </c>
      <c r="D43" s="9"/>
      <c r="E43" s="11">
        <v>0</v>
      </c>
      <c r="F43" s="9">
        <v>732.09</v>
      </c>
      <c r="G43" s="9">
        <v>152</v>
      </c>
      <c r="H43" s="9">
        <v>2.4300000000000002</v>
      </c>
      <c r="I43" s="24">
        <v>2271.13</v>
      </c>
      <c r="J43" s="11">
        <v>204.38</v>
      </c>
      <c r="K43" s="11">
        <v>12.2</v>
      </c>
      <c r="L43" s="9">
        <v>0</v>
      </c>
      <c r="M43" s="9">
        <v>71.55</v>
      </c>
      <c r="N43" s="9">
        <v>136.11000000000001</v>
      </c>
      <c r="O43" s="11">
        <v>111.74</v>
      </c>
      <c r="P43" s="11">
        <v>0</v>
      </c>
      <c r="Q43" s="9">
        <v>0</v>
      </c>
      <c r="R43" s="11">
        <v>536.13</v>
      </c>
      <c r="S43" s="11">
        <f t="shared" si="2"/>
        <v>1735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12" customFormat="1" x14ac:dyDescent="0.25">
      <c r="A44" s="6" t="s">
        <v>45</v>
      </c>
      <c r="B44" s="7" t="s">
        <v>46</v>
      </c>
      <c r="C44" s="8">
        <v>0</v>
      </c>
      <c r="D44" s="9">
        <v>0</v>
      </c>
      <c r="E44" s="9">
        <v>0</v>
      </c>
      <c r="F44" s="9">
        <v>732.09</v>
      </c>
      <c r="G44" s="9">
        <v>0</v>
      </c>
      <c r="H44" s="10">
        <v>601.34</v>
      </c>
      <c r="I44" s="10">
        <v>601.34</v>
      </c>
      <c r="J44" s="9">
        <v>48.1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601.34</v>
      </c>
      <c r="S44" s="9">
        <f t="shared" si="2"/>
        <v>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12" customFormat="1" x14ac:dyDescent="0.25">
      <c r="A45" s="6" t="s">
        <v>106</v>
      </c>
      <c r="B45" s="7" t="s">
        <v>46</v>
      </c>
      <c r="C45" s="8">
        <v>7197.28</v>
      </c>
      <c r="D45" s="9">
        <v>0</v>
      </c>
      <c r="E45" s="9">
        <v>0</v>
      </c>
      <c r="F45" s="9">
        <v>986.72</v>
      </c>
      <c r="G45" s="9">
        <v>0</v>
      </c>
      <c r="H45" s="9">
        <v>418.35</v>
      </c>
      <c r="I45" s="10">
        <v>7615.81</v>
      </c>
      <c r="J45" s="9">
        <v>642.33000000000004</v>
      </c>
      <c r="K45" s="9">
        <v>1048.3</v>
      </c>
      <c r="L45" s="9">
        <v>0</v>
      </c>
      <c r="M45" s="9">
        <v>84.27</v>
      </c>
      <c r="N45" s="9">
        <v>0</v>
      </c>
      <c r="O45" s="9">
        <v>0</v>
      </c>
      <c r="P45" s="9">
        <v>0</v>
      </c>
      <c r="Q45" s="9">
        <v>0</v>
      </c>
      <c r="R45" s="9">
        <v>1775.81</v>
      </c>
      <c r="S45" s="9">
        <f t="shared" si="2"/>
        <v>5840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12" customFormat="1" x14ac:dyDescent="0.25">
      <c r="A46" s="13" t="s">
        <v>22</v>
      </c>
      <c r="B46" s="14" t="s">
        <v>62</v>
      </c>
      <c r="C46" s="8">
        <v>8627.67</v>
      </c>
      <c r="D46" s="9">
        <v>0</v>
      </c>
      <c r="E46" s="11">
        <v>2768.02</v>
      </c>
      <c r="F46" s="9">
        <v>732.09</v>
      </c>
      <c r="G46" s="9">
        <v>0</v>
      </c>
      <c r="H46" s="9">
        <v>0</v>
      </c>
      <c r="I46" s="10">
        <v>11395.92</v>
      </c>
      <c r="J46" s="9">
        <v>642.33000000000004</v>
      </c>
      <c r="K46" s="9">
        <v>2035.68</v>
      </c>
      <c r="L46" s="9">
        <v>0</v>
      </c>
      <c r="M46" s="9">
        <v>71.55</v>
      </c>
      <c r="N46" s="9">
        <v>0</v>
      </c>
      <c r="O46" s="16">
        <v>32.82</v>
      </c>
      <c r="P46" s="9">
        <v>0</v>
      </c>
      <c r="Q46" s="9">
        <v>0</v>
      </c>
      <c r="R46" s="11">
        <v>2782.92</v>
      </c>
      <c r="S46" s="11">
        <f t="shared" si="2"/>
        <v>8613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12" customFormat="1" x14ac:dyDescent="0.25">
      <c r="A47" s="13" t="s">
        <v>0</v>
      </c>
      <c r="B47" s="14" t="s">
        <v>47</v>
      </c>
      <c r="C47" s="8">
        <v>11395.69</v>
      </c>
      <c r="D47" s="9">
        <v>0</v>
      </c>
      <c r="E47" s="11">
        <v>0</v>
      </c>
      <c r="F47" s="9">
        <v>732.09</v>
      </c>
      <c r="G47" s="9">
        <v>0</v>
      </c>
      <c r="H47" s="9">
        <v>0</v>
      </c>
      <c r="I47" s="10">
        <v>11396.4</v>
      </c>
      <c r="J47" s="9">
        <v>642.33000000000004</v>
      </c>
      <c r="K47" s="9">
        <v>2087.81</v>
      </c>
      <c r="L47" s="9">
        <v>0</v>
      </c>
      <c r="M47" s="9">
        <v>71.55</v>
      </c>
      <c r="N47" s="9">
        <v>0</v>
      </c>
      <c r="O47" s="9">
        <v>172.19</v>
      </c>
      <c r="P47" s="9">
        <v>0</v>
      </c>
      <c r="Q47" s="9">
        <v>0</v>
      </c>
      <c r="R47" s="11">
        <v>2974.4</v>
      </c>
      <c r="S47" s="11">
        <f t="shared" si="2"/>
        <v>8422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12" customFormat="1" x14ac:dyDescent="0.25">
      <c r="A48" s="13" t="s">
        <v>104</v>
      </c>
      <c r="B48" s="14" t="s">
        <v>101</v>
      </c>
      <c r="C48" s="8">
        <v>2474.96</v>
      </c>
      <c r="D48" s="9">
        <v>0</v>
      </c>
      <c r="E48" s="11">
        <v>1215.29</v>
      </c>
      <c r="F48" s="9">
        <v>732.09</v>
      </c>
      <c r="G48" s="9">
        <v>0</v>
      </c>
      <c r="H48" s="9">
        <v>0</v>
      </c>
      <c r="I48" s="10">
        <v>3691.04</v>
      </c>
      <c r="J48" s="9">
        <v>403.16</v>
      </c>
      <c r="K48" s="9">
        <v>134.5</v>
      </c>
      <c r="L48" s="9">
        <v>25.12</v>
      </c>
      <c r="M48" s="9">
        <v>71.55</v>
      </c>
      <c r="N48" s="9">
        <v>0</v>
      </c>
      <c r="O48" s="9">
        <v>135.85</v>
      </c>
      <c r="P48" s="9">
        <v>0</v>
      </c>
      <c r="Q48" s="9">
        <v>0</v>
      </c>
      <c r="R48" s="11">
        <v>919.04</v>
      </c>
      <c r="S48" s="11">
        <f t="shared" si="2"/>
        <v>2772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12" customFormat="1" x14ac:dyDescent="0.25">
      <c r="A49" s="13" t="s">
        <v>24</v>
      </c>
      <c r="B49" s="14" t="s">
        <v>13</v>
      </c>
      <c r="C49" s="8">
        <v>8627.67</v>
      </c>
      <c r="D49" s="9">
        <v>0</v>
      </c>
      <c r="E49" s="11">
        <v>0</v>
      </c>
      <c r="F49" s="9">
        <v>732.09</v>
      </c>
      <c r="G49" s="9">
        <v>0</v>
      </c>
      <c r="H49" s="9">
        <v>139.63999999999999</v>
      </c>
      <c r="I49" s="10">
        <v>8767.6299999999992</v>
      </c>
      <c r="J49" s="9">
        <v>642.33000000000004</v>
      </c>
      <c r="K49" s="9">
        <v>1365.01</v>
      </c>
      <c r="L49" s="9">
        <v>0</v>
      </c>
      <c r="M49" s="9">
        <v>71.55</v>
      </c>
      <c r="N49" s="9">
        <v>0</v>
      </c>
      <c r="O49" s="9">
        <v>75.680000000000007</v>
      </c>
      <c r="P49" s="9">
        <v>0</v>
      </c>
      <c r="Q49" s="9">
        <v>0</v>
      </c>
      <c r="R49" s="11">
        <v>2154.63</v>
      </c>
      <c r="S49" s="11">
        <f t="shared" si="2"/>
        <v>6612.9999999999991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12" customFormat="1" x14ac:dyDescent="0.25">
      <c r="A50" s="13" t="s">
        <v>29</v>
      </c>
      <c r="B50" s="14" t="s">
        <v>11</v>
      </c>
      <c r="C50" s="8">
        <v>2145.02</v>
      </c>
      <c r="D50" s="9">
        <v>323.47000000000003</v>
      </c>
      <c r="E50" s="11">
        <v>0</v>
      </c>
      <c r="F50" s="9">
        <v>732.09</v>
      </c>
      <c r="G50" s="9">
        <v>0</v>
      </c>
      <c r="H50" s="9">
        <v>243.1</v>
      </c>
      <c r="I50" s="10">
        <v>2730.24</v>
      </c>
      <c r="J50" s="9">
        <v>245.66</v>
      </c>
      <c r="K50" s="9">
        <v>20.25</v>
      </c>
      <c r="L50" s="9">
        <v>0</v>
      </c>
      <c r="M50" s="9">
        <v>71.55</v>
      </c>
      <c r="N50" s="9">
        <v>0</v>
      </c>
      <c r="O50" s="9">
        <v>28.53</v>
      </c>
      <c r="P50" s="9">
        <v>0</v>
      </c>
      <c r="Q50" s="9">
        <v>309.89</v>
      </c>
      <c r="R50" s="11">
        <v>679.24</v>
      </c>
      <c r="S50" s="11">
        <f t="shared" si="2"/>
        <v>2051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12" customFormat="1" x14ac:dyDescent="0.25">
      <c r="A51" s="13" t="s">
        <v>42</v>
      </c>
      <c r="B51" s="14" t="s">
        <v>43</v>
      </c>
      <c r="C51" s="8">
        <v>5204.3100000000004</v>
      </c>
      <c r="D51" s="9">
        <v>0</v>
      </c>
      <c r="E51" s="26">
        <v>0</v>
      </c>
      <c r="F51" s="9">
        <v>732.09</v>
      </c>
      <c r="G51" s="9">
        <v>0</v>
      </c>
      <c r="H51" s="9">
        <v>35.83</v>
      </c>
      <c r="I51" s="10">
        <v>5241.09</v>
      </c>
      <c r="J51" s="9">
        <v>576.41</v>
      </c>
      <c r="K51" s="9">
        <v>413.21</v>
      </c>
      <c r="L51" s="9">
        <v>0</v>
      </c>
      <c r="M51" s="9">
        <v>71.55</v>
      </c>
      <c r="N51" s="9">
        <v>0</v>
      </c>
      <c r="O51" s="16">
        <v>32.82</v>
      </c>
      <c r="P51" s="16">
        <v>0</v>
      </c>
      <c r="Q51" s="9">
        <v>0</v>
      </c>
      <c r="R51" s="11">
        <v>1094.0899999999999</v>
      </c>
      <c r="S51" s="11">
        <f t="shared" si="2"/>
        <v>4147</v>
      </c>
      <c r="T51" s="15"/>
    </row>
    <row r="52" spans="1:61" s="12" customFormat="1" x14ac:dyDescent="0.25">
      <c r="A52" s="13" t="s">
        <v>37</v>
      </c>
      <c r="B52" s="14" t="s">
        <v>13</v>
      </c>
      <c r="C52" s="8">
        <v>5529.38</v>
      </c>
      <c r="D52" s="9">
        <v>0</v>
      </c>
      <c r="E52" s="11">
        <v>0</v>
      </c>
      <c r="F52" s="9">
        <v>732.09</v>
      </c>
      <c r="G52" s="9">
        <v>0</v>
      </c>
      <c r="H52" s="9">
        <v>102.36</v>
      </c>
      <c r="I52" s="10">
        <v>8397.2099999999991</v>
      </c>
      <c r="J52" s="9">
        <v>642.33000000000004</v>
      </c>
      <c r="K52" s="9">
        <v>1187</v>
      </c>
      <c r="L52" s="9">
        <v>276.61</v>
      </c>
      <c r="M52" s="9">
        <v>71.55</v>
      </c>
      <c r="N52" s="9">
        <v>0</v>
      </c>
      <c r="O52" s="9">
        <v>0</v>
      </c>
      <c r="P52" s="9">
        <v>0</v>
      </c>
      <c r="Q52" s="9">
        <v>0</v>
      </c>
      <c r="R52" s="11">
        <v>2178.21</v>
      </c>
      <c r="S52" s="11">
        <f t="shared" si="2"/>
        <v>6218.9999999999991</v>
      </c>
      <c r="T52" s="15"/>
    </row>
    <row r="53" spans="1:61" s="12" customFormat="1" x14ac:dyDescent="0.25">
      <c r="A53" s="13" t="s">
        <v>14</v>
      </c>
      <c r="B53" s="14" t="s">
        <v>13</v>
      </c>
      <c r="C53" s="8">
        <v>8627.67</v>
      </c>
      <c r="D53" s="9">
        <v>0</v>
      </c>
      <c r="E53" s="11">
        <v>0</v>
      </c>
      <c r="F53" s="9">
        <v>604.77</v>
      </c>
      <c r="G53" s="9">
        <v>0</v>
      </c>
      <c r="H53" s="9">
        <v>40.880000000000003</v>
      </c>
      <c r="I53" s="10">
        <v>8669.2999999999993</v>
      </c>
      <c r="J53" s="9">
        <v>642.33000000000004</v>
      </c>
      <c r="K53" s="9">
        <v>1337.85</v>
      </c>
      <c r="L53" s="9">
        <v>0</v>
      </c>
      <c r="M53" s="9">
        <v>65.19</v>
      </c>
      <c r="N53" s="9">
        <v>0</v>
      </c>
      <c r="O53" s="9">
        <v>0</v>
      </c>
      <c r="P53" s="9">
        <v>0</v>
      </c>
      <c r="Q53" s="9">
        <v>0</v>
      </c>
      <c r="R53" s="11">
        <v>2046.3</v>
      </c>
      <c r="S53" s="11">
        <f t="shared" si="2"/>
        <v>6622.9999999999991</v>
      </c>
      <c r="T53" s="15"/>
    </row>
    <row r="54" spans="1:61" s="12" customFormat="1" x14ac:dyDescent="0.25">
      <c r="A54" s="13" t="s">
        <v>79</v>
      </c>
      <c r="B54" s="14" t="s">
        <v>11</v>
      </c>
      <c r="C54" s="8">
        <v>1814.84</v>
      </c>
      <c r="D54" s="9">
        <v>609.16999999999996</v>
      </c>
      <c r="E54" s="11">
        <v>0</v>
      </c>
      <c r="F54" s="9">
        <v>732.09</v>
      </c>
      <c r="G54" s="9">
        <v>0</v>
      </c>
      <c r="H54" s="9">
        <v>0</v>
      </c>
      <c r="I54" s="10">
        <v>2269.34</v>
      </c>
      <c r="J54" s="9">
        <v>191.18</v>
      </c>
      <c r="K54" s="9">
        <v>0</v>
      </c>
      <c r="L54" s="9">
        <v>144.28</v>
      </c>
      <c r="M54" s="9">
        <v>71.55</v>
      </c>
      <c r="N54" s="9">
        <v>0</v>
      </c>
      <c r="O54" s="9">
        <v>215.05</v>
      </c>
      <c r="P54" s="9">
        <v>0</v>
      </c>
      <c r="Q54" s="9">
        <v>0</v>
      </c>
      <c r="R54" s="11">
        <v>622.34</v>
      </c>
      <c r="S54" s="11">
        <f t="shared" si="2"/>
        <v>1647</v>
      </c>
      <c r="T54" s="15"/>
    </row>
    <row r="55" spans="1:61" s="12" customFormat="1" ht="15.75" customHeight="1" x14ac:dyDescent="0.25">
      <c r="A55" s="13" t="s">
        <v>36</v>
      </c>
      <c r="B55" s="14" t="s">
        <v>93</v>
      </c>
      <c r="C55" s="8">
        <v>2291.2399999999998</v>
      </c>
      <c r="D55" s="9">
        <v>0</v>
      </c>
      <c r="E55" s="11">
        <v>1307.4000000000001</v>
      </c>
      <c r="F55" s="9">
        <v>700.26</v>
      </c>
      <c r="G55" s="9">
        <v>401.4</v>
      </c>
      <c r="H55" s="9">
        <v>0</v>
      </c>
      <c r="I55" s="10">
        <v>3599.14</v>
      </c>
      <c r="J55" s="9">
        <v>395.85</v>
      </c>
      <c r="K55" s="9">
        <v>125.62</v>
      </c>
      <c r="L55" s="9">
        <v>0</v>
      </c>
      <c r="M55" s="9">
        <v>69.959999999999994</v>
      </c>
      <c r="N55" s="9">
        <v>137.47</v>
      </c>
      <c r="O55" s="9">
        <v>82.11</v>
      </c>
      <c r="P55" s="9">
        <v>0</v>
      </c>
      <c r="Q55" s="9">
        <v>0</v>
      </c>
      <c r="R55" s="11">
        <v>811.14</v>
      </c>
      <c r="S55" s="11">
        <f t="shared" si="2"/>
        <v>2788</v>
      </c>
      <c r="T55" s="15"/>
    </row>
    <row r="56" spans="1:61" s="12" customFormat="1" ht="15.75" customHeight="1" x14ac:dyDescent="0.25">
      <c r="A56" s="13" t="s">
        <v>109</v>
      </c>
      <c r="B56" s="14" t="s">
        <v>110</v>
      </c>
      <c r="C56" s="8">
        <v>4926.88</v>
      </c>
      <c r="D56" s="9">
        <v>0</v>
      </c>
      <c r="E56" s="11">
        <v>0</v>
      </c>
      <c r="F56" s="9">
        <v>732.09</v>
      </c>
      <c r="G56" s="9">
        <v>0</v>
      </c>
      <c r="H56" s="9">
        <v>0</v>
      </c>
      <c r="I56" s="10">
        <v>4927.6899999999996</v>
      </c>
      <c r="J56" s="9">
        <v>541.95000000000005</v>
      </c>
      <c r="K56" s="9">
        <v>350.48</v>
      </c>
      <c r="L56" s="9">
        <v>0</v>
      </c>
      <c r="M56" s="9">
        <v>22.26</v>
      </c>
      <c r="N56" s="9">
        <v>0</v>
      </c>
      <c r="O56" s="9">
        <v>0</v>
      </c>
      <c r="P56" s="9">
        <v>0</v>
      </c>
      <c r="Q56" s="9">
        <v>0</v>
      </c>
      <c r="R56" s="11">
        <v>914.69</v>
      </c>
      <c r="S56" s="11">
        <f t="shared" si="2"/>
        <v>4012.9999999999995</v>
      </c>
    </row>
    <row r="57" spans="1:61" s="12" customFormat="1" ht="15.75" customHeight="1" x14ac:dyDescent="0.25">
      <c r="A57" s="13" t="s">
        <v>91</v>
      </c>
      <c r="B57" s="14" t="s">
        <v>11</v>
      </c>
      <c r="C57" s="8">
        <v>2268.5500000000002</v>
      </c>
      <c r="D57" s="9">
        <v>0</v>
      </c>
      <c r="E57" s="11">
        <v>0</v>
      </c>
      <c r="F57" s="9">
        <v>732.09</v>
      </c>
      <c r="G57" s="9">
        <v>0</v>
      </c>
      <c r="H57" s="9">
        <v>2.4300000000000002</v>
      </c>
      <c r="I57" s="10">
        <v>2271.94</v>
      </c>
      <c r="J57" s="9">
        <v>204.38</v>
      </c>
      <c r="K57" s="9">
        <v>12.2</v>
      </c>
      <c r="L57" s="9">
        <v>0</v>
      </c>
      <c r="M57" s="9">
        <v>71.55</v>
      </c>
      <c r="N57" s="9">
        <v>0</v>
      </c>
      <c r="O57" s="9">
        <v>105.45</v>
      </c>
      <c r="P57" s="9">
        <v>0</v>
      </c>
      <c r="Q57" s="9">
        <v>0</v>
      </c>
      <c r="R57" s="11">
        <v>399.94</v>
      </c>
      <c r="S57" s="11">
        <f t="shared" ref="S57" si="3">I57-R57</f>
        <v>1872</v>
      </c>
    </row>
    <row r="58" spans="1:61" s="12" customFormat="1" x14ac:dyDescent="0.25">
      <c r="A58" s="13" t="s">
        <v>34</v>
      </c>
      <c r="B58" s="14" t="s">
        <v>11</v>
      </c>
      <c r="C58" s="8">
        <v>794.49</v>
      </c>
      <c r="D58" s="9">
        <v>2449.08</v>
      </c>
      <c r="E58" s="11">
        <v>1215.29</v>
      </c>
      <c r="F58" s="9">
        <v>668.43</v>
      </c>
      <c r="G58" s="9">
        <v>0</v>
      </c>
      <c r="H58" s="9">
        <v>17.91</v>
      </c>
      <c r="I58" s="10">
        <v>4659.1400000000003</v>
      </c>
      <c r="J58" s="9">
        <v>312.42</v>
      </c>
      <c r="K58" s="9">
        <v>332.72</v>
      </c>
      <c r="L58" s="9">
        <v>0</v>
      </c>
      <c r="M58" s="9">
        <v>68.37</v>
      </c>
      <c r="N58" s="9">
        <v>0</v>
      </c>
      <c r="O58" s="9">
        <f>28.53</f>
        <v>28.53</v>
      </c>
      <c r="P58" s="9">
        <v>0</v>
      </c>
      <c r="Q58" s="9">
        <v>2957.83</v>
      </c>
      <c r="R58" s="11">
        <v>3672.14</v>
      </c>
      <c r="S58" s="11">
        <f t="shared" si="2"/>
        <v>987.00000000000045</v>
      </c>
    </row>
    <row r="59" spans="1:61" s="12" customFormat="1" x14ac:dyDescent="0.25">
      <c r="A59" s="13" t="s">
        <v>52</v>
      </c>
      <c r="B59" s="14" t="s">
        <v>7</v>
      </c>
      <c r="C59" s="8">
        <v>3469.45</v>
      </c>
      <c r="D59" s="9">
        <v>2361.92</v>
      </c>
      <c r="E59" s="11">
        <v>0</v>
      </c>
      <c r="F59" s="9">
        <v>732.09</v>
      </c>
      <c r="G59" s="9">
        <v>0</v>
      </c>
      <c r="H59" s="9">
        <v>471.13</v>
      </c>
      <c r="I59" s="10">
        <v>6451.1</v>
      </c>
      <c r="J59" s="9">
        <v>642.33000000000004</v>
      </c>
      <c r="K59" s="9">
        <v>202.49</v>
      </c>
      <c r="L59" s="9">
        <v>0</v>
      </c>
      <c r="M59" s="9">
        <v>71.55</v>
      </c>
      <c r="N59" s="9">
        <v>0</v>
      </c>
      <c r="O59" s="9">
        <v>129.26</v>
      </c>
      <c r="P59" s="9">
        <v>0</v>
      </c>
      <c r="Q59" s="9">
        <v>2254.13</v>
      </c>
      <c r="R59" s="11">
        <v>3300.1</v>
      </c>
      <c r="S59" s="11">
        <f t="shared" si="2"/>
        <v>3151.0000000000005</v>
      </c>
    </row>
    <row r="60" spans="1:61" s="12" customFormat="1" x14ac:dyDescent="0.25">
      <c r="A60" s="13" t="s">
        <v>57</v>
      </c>
      <c r="B60" s="14" t="s">
        <v>11</v>
      </c>
      <c r="C60" s="8">
        <v>2268.5500000000002</v>
      </c>
      <c r="D60" s="9">
        <v>0</v>
      </c>
      <c r="E60" s="11">
        <v>4928.7299999999996</v>
      </c>
      <c r="F60" s="9">
        <v>732.09</v>
      </c>
      <c r="G60" s="9">
        <v>0</v>
      </c>
      <c r="H60" s="9">
        <v>32.86</v>
      </c>
      <c r="I60" s="10">
        <v>7230.35</v>
      </c>
      <c r="J60" s="9">
        <v>642.33000000000004</v>
      </c>
      <c r="K60" s="9">
        <v>942.29</v>
      </c>
      <c r="L60" s="9">
        <v>0</v>
      </c>
      <c r="M60" s="9">
        <v>71.55</v>
      </c>
      <c r="N60" s="9">
        <v>0</v>
      </c>
      <c r="O60" s="9">
        <v>111.74</v>
      </c>
      <c r="P60" s="9">
        <v>0</v>
      </c>
      <c r="Q60" s="9">
        <v>0</v>
      </c>
      <c r="R60" s="11">
        <v>1768.35</v>
      </c>
      <c r="S60" s="11">
        <f t="shared" si="2"/>
        <v>5462</v>
      </c>
    </row>
    <row r="61" spans="1:61" s="12" customFormat="1" x14ac:dyDescent="0.25">
      <c r="A61" s="13" t="s">
        <v>58</v>
      </c>
      <c r="B61" s="14" t="s">
        <v>61</v>
      </c>
      <c r="C61" s="8">
        <v>2737.52</v>
      </c>
      <c r="D61" s="9">
        <v>8696.7999999999993</v>
      </c>
      <c r="E61" s="11">
        <v>6287.85</v>
      </c>
      <c r="F61" s="9">
        <v>732.09</v>
      </c>
      <c r="G61" s="9">
        <v>0</v>
      </c>
      <c r="H61" s="9">
        <v>0</v>
      </c>
      <c r="I61" s="10">
        <v>17722.28</v>
      </c>
      <c r="J61" s="9">
        <v>642.33000000000004</v>
      </c>
      <c r="K61" s="9">
        <v>2958.24</v>
      </c>
      <c r="L61" s="9">
        <v>0</v>
      </c>
      <c r="M61" s="9">
        <v>71.55</v>
      </c>
      <c r="N61" s="9">
        <v>0</v>
      </c>
      <c r="O61" s="9">
        <v>43.79</v>
      </c>
      <c r="P61" s="9">
        <v>0</v>
      </c>
      <c r="Q61" s="9">
        <v>9763.42</v>
      </c>
      <c r="R61" s="11">
        <v>13480.28</v>
      </c>
      <c r="S61" s="27">
        <f>((I61-R61)+P61)</f>
        <v>4241.9999999999982</v>
      </c>
    </row>
    <row r="62" spans="1:61" s="12" customFormat="1" x14ac:dyDescent="0.25">
      <c r="A62" s="13" t="s">
        <v>33</v>
      </c>
      <c r="B62" s="14" t="s">
        <v>63</v>
      </c>
      <c r="C62" s="8">
        <v>2383.35</v>
      </c>
      <c r="D62" s="9">
        <v>0</v>
      </c>
      <c r="E62" s="11">
        <v>1215.29</v>
      </c>
      <c r="F62" s="9">
        <v>732.09</v>
      </c>
      <c r="G62" s="9">
        <v>0</v>
      </c>
      <c r="H62" s="9">
        <v>9.59</v>
      </c>
      <c r="I62" s="10">
        <v>3608.32</v>
      </c>
      <c r="J62" s="9">
        <v>396.9</v>
      </c>
      <c r="K62" s="9">
        <v>126.9</v>
      </c>
      <c r="L62" s="9">
        <v>0</v>
      </c>
      <c r="M62" s="9">
        <v>71.55</v>
      </c>
      <c r="N62" s="9">
        <v>0</v>
      </c>
      <c r="O62" s="9">
        <v>111.04</v>
      </c>
      <c r="P62" s="9">
        <v>0</v>
      </c>
      <c r="Q62" s="9">
        <v>0</v>
      </c>
      <c r="R62" s="11">
        <v>707.32</v>
      </c>
      <c r="S62" s="11">
        <f t="shared" si="2"/>
        <v>2901</v>
      </c>
    </row>
    <row r="63" spans="1:61" s="12" customFormat="1" x14ac:dyDescent="0.25">
      <c r="A63" s="13" t="s">
        <v>31</v>
      </c>
      <c r="B63" s="14" t="s">
        <v>66</v>
      </c>
      <c r="C63" s="8">
        <v>2383.35</v>
      </c>
      <c r="D63" s="9"/>
      <c r="E63" s="11">
        <v>1134.27</v>
      </c>
      <c r="F63" s="9">
        <v>732.09</v>
      </c>
      <c r="G63" s="9">
        <v>0</v>
      </c>
      <c r="H63" s="9">
        <v>0</v>
      </c>
      <c r="I63" s="10">
        <v>3599.24</v>
      </c>
      <c r="J63" s="9">
        <v>395.85</v>
      </c>
      <c r="K63" s="9">
        <v>125.62</v>
      </c>
      <c r="L63" s="9">
        <v>0</v>
      </c>
      <c r="M63" s="9">
        <v>71.55</v>
      </c>
      <c r="N63" s="9">
        <v>0</v>
      </c>
      <c r="O63" s="9">
        <v>32.82</v>
      </c>
      <c r="P63" s="9">
        <v>0</v>
      </c>
      <c r="Q63" s="9">
        <v>0</v>
      </c>
      <c r="R63" s="11">
        <v>626.24</v>
      </c>
      <c r="S63" s="11">
        <f t="shared" si="2"/>
        <v>2973</v>
      </c>
    </row>
    <row r="64" spans="1:61" s="12" customFormat="1" x14ac:dyDescent="0.25">
      <c r="A64" s="13" t="s">
        <v>44</v>
      </c>
      <c r="B64" s="14" t="s">
        <v>66</v>
      </c>
      <c r="C64" s="8">
        <v>2041.7</v>
      </c>
      <c r="D64" s="9">
        <v>356.17</v>
      </c>
      <c r="E64" s="11">
        <v>1330.09</v>
      </c>
      <c r="F64" s="9">
        <v>732.09</v>
      </c>
      <c r="G64" s="9">
        <v>0</v>
      </c>
      <c r="H64" s="9">
        <v>0</v>
      </c>
      <c r="I64" s="10">
        <v>3598.85</v>
      </c>
      <c r="J64" s="9">
        <v>395.85</v>
      </c>
      <c r="K64" s="9">
        <v>125.62</v>
      </c>
      <c r="L64" s="9">
        <v>0</v>
      </c>
      <c r="M64" s="9">
        <v>71.55</v>
      </c>
      <c r="N64" s="9">
        <v>0</v>
      </c>
      <c r="O64" s="9">
        <v>28.53</v>
      </c>
      <c r="P64" s="9">
        <v>0</v>
      </c>
      <c r="Q64" s="9">
        <v>0</v>
      </c>
      <c r="R64" s="11">
        <v>621.85</v>
      </c>
      <c r="S64" s="11">
        <f t="shared" si="2"/>
        <v>2977</v>
      </c>
    </row>
    <row r="65" spans="1:19" s="12" customFormat="1" x14ac:dyDescent="0.25">
      <c r="A65" s="13" t="s">
        <v>21</v>
      </c>
      <c r="B65" s="14" t="s">
        <v>94</v>
      </c>
      <c r="C65" s="8">
        <v>5467.66</v>
      </c>
      <c r="D65" s="9">
        <v>0</v>
      </c>
      <c r="E65" s="11">
        <v>1729.62</v>
      </c>
      <c r="F65" s="9">
        <v>732.09</v>
      </c>
      <c r="G65" s="9">
        <v>0</v>
      </c>
      <c r="H65" s="9">
        <v>0</v>
      </c>
      <c r="I65" s="10">
        <v>7197.46</v>
      </c>
      <c r="J65" s="9">
        <v>642.33000000000004</v>
      </c>
      <c r="K65" s="9">
        <v>933.25</v>
      </c>
      <c r="L65" s="9">
        <v>0</v>
      </c>
      <c r="M65" s="9">
        <v>71.55</v>
      </c>
      <c r="N65" s="9">
        <v>0</v>
      </c>
      <c r="O65" s="9">
        <v>75.680000000000007</v>
      </c>
      <c r="P65" s="9">
        <v>0</v>
      </c>
      <c r="Q65" s="9">
        <v>0</v>
      </c>
      <c r="R65" s="11">
        <v>1723.46</v>
      </c>
      <c r="S65" s="11">
        <f t="shared" si="2"/>
        <v>5474</v>
      </c>
    </row>
    <row r="66" spans="1:19" x14ac:dyDescent="0.25">
      <c r="A66" s="36" t="s">
        <v>87</v>
      </c>
      <c r="B66" s="36"/>
      <c r="C66" s="4">
        <f>SUM(C4:C65)</f>
        <v>261478.81</v>
      </c>
      <c r="D66" s="5">
        <f>SUM(D4:D65)</f>
        <v>53461.2</v>
      </c>
      <c r="E66" s="5">
        <f>SUM(E4:E65)</f>
        <v>38498.83</v>
      </c>
      <c r="F66" s="30">
        <f t="shared" ref="F66:S66" si="4">SUM(F4:F65)</f>
        <v>44943.949999999953</v>
      </c>
      <c r="G66" s="29">
        <f t="shared" si="4"/>
        <v>3018.3500000000008</v>
      </c>
      <c r="H66" s="5">
        <f t="shared" si="4"/>
        <v>4218.3999999999996</v>
      </c>
      <c r="I66" s="4">
        <f t="shared" si="4"/>
        <v>363784.83000000007</v>
      </c>
      <c r="J66" s="5">
        <f t="shared" si="4"/>
        <v>28237.530000000017</v>
      </c>
      <c r="K66" s="5">
        <f t="shared" si="4"/>
        <v>39495.649999999994</v>
      </c>
      <c r="L66" s="4">
        <f t="shared" si="4"/>
        <v>619.88</v>
      </c>
      <c r="M66" s="29">
        <f t="shared" si="4"/>
        <v>4258.0200000000041</v>
      </c>
      <c r="N66" s="29">
        <f t="shared" si="4"/>
        <v>1966.0700000000004</v>
      </c>
      <c r="O66" s="4">
        <f t="shared" si="4"/>
        <v>4479.5700000000006</v>
      </c>
      <c r="P66" s="5">
        <f t="shared" si="4"/>
        <v>1612.68</v>
      </c>
      <c r="Q66" s="5">
        <f t="shared" si="4"/>
        <v>34790.170000000006</v>
      </c>
      <c r="R66" s="4">
        <f t="shared" si="4"/>
        <v>123756.83000000006</v>
      </c>
      <c r="S66" s="5">
        <f t="shared" si="4"/>
        <v>240028</v>
      </c>
    </row>
  </sheetData>
  <mergeCells count="3">
    <mergeCell ref="A1:S1"/>
    <mergeCell ref="A2:S2"/>
    <mergeCell ref="A66:B66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2018-11-06T19:19:56Z</cp:lastPrinted>
  <dcterms:created xsi:type="dcterms:W3CDTF">2015-04-01T12:17:47Z</dcterms:created>
  <dcterms:modified xsi:type="dcterms:W3CDTF">2019-05-10T18:39:41Z</dcterms:modified>
</cp:coreProperties>
</file>