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5" windowWidth="16380" windowHeight="13005"/>
  </bookViews>
  <sheets>
    <sheet name="DEZEMBRO 2017" sheetId="18" r:id="rId1"/>
  </sheets>
  <calcPr calcId="145621"/>
</workbook>
</file>

<file path=xl/calcChain.xml><?xml version="1.0" encoding="utf-8"?>
<calcChain xmlns="http://schemas.openxmlformats.org/spreadsheetml/2006/main">
  <c r="F53" i="18" l="1"/>
  <c r="F54" i="18"/>
  <c r="F55" i="18"/>
  <c r="F57" i="18"/>
  <c r="F58" i="18"/>
  <c r="F59" i="18"/>
  <c r="F60" i="18"/>
  <c r="F50" i="18"/>
  <c r="F51" i="18"/>
  <c r="F43" i="18"/>
  <c r="F44" i="18"/>
  <c r="F45" i="18"/>
  <c r="F46" i="18"/>
  <c r="F47" i="18"/>
  <c r="F48" i="18"/>
  <c r="F38" i="18"/>
  <c r="F39" i="18"/>
  <c r="F40" i="18"/>
  <c r="F41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13" i="18"/>
  <c r="F14" i="18"/>
  <c r="F15" i="18"/>
  <c r="F16" i="18"/>
  <c r="F17" i="18"/>
  <c r="F18" i="18"/>
  <c r="F19" i="18"/>
  <c r="F20" i="18"/>
  <c r="F21" i="18"/>
  <c r="F22" i="18"/>
  <c r="F37" i="18"/>
  <c r="F49" i="18"/>
  <c r="F52" i="18"/>
  <c r="F56" i="18"/>
  <c r="F42" i="18"/>
  <c r="F23" i="18"/>
  <c r="F10" i="18"/>
  <c r="F12" i="18"/>
  <c r="F11" i="18"/>
  <c r="F9" i="18"/>
  <c r="F8" i="18"/>
  <c r="Q27" i="18" l="1"/>
  <c r="Q24" i="18" l="1"/>
  <c r="Q17" i="18" l="1"/>
  <c r="Q10" i="18" l="1"/>
  <c r="Q21" i="18" l="1"/>
  <c r="Q44" i="18" l="1"/>
  <c r="Q50" i="18" l="1"/>
  <c r="Q14" i="18" l="1"/>
  <c r="Q8" i="18" l="1"/>
  <c r="Q60" i="18"/>
  <c r="Q59" i="18"/>
  <c r="Q58" i="18"/>
  <c r="Q57" i="18"/>
  <c r="Q56" i="18"/>
  <c r="Q55" i="18"/>
  <c r="Q54" i="18"/>
  <c r="Q53" i="18"/>
  <c r="Q52" i="18"/>
  <c r="Q51" i="18"/>
  <c r="Q49" i="18"/>
  <c r="Q48" i="18"/>
  <c r="Q47" i="18"/>
  <c r="Q46" i="18"/>
  <c r="Q45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6" i="18"/>
  <c r="Q25" i="18"/>
  <c r="Q23" i="18"/>
  <c r="Q22" i="18"/>
  <c r="Q20" i="18"/>
  <c r="Q19" i="18"/>
  <c r="Q18" i="18"/>
  <c r="Q16" i="18"/>
  <c r="Q15" i="18"/>
  <c r="Q13" i="18"/>
  <c r="Q12" i="18"/>
  <c r="Q11" i="18"/>
  <c r="Q9" i="18"/>
</calcChain>
</file>

<file path=xl/sharedStrings.xml><?xml version="1.0" encoding="utf-8"?>
<sst xmlns="http://schemas.openxmlformats.org/spreadsheetml/2006/main" count="124" uniqueCount="96">
  <si>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</si>
  <si>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</si>
  <si>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</si>
  <si>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</si>
  <si>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</si>
  <si>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</si>
  <si>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</si>
  <si>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</si>
  <si>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</si>
  <si>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</si>
  <si>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</si>
  <si>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</si>
  <si>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</si>
  <si>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</si>
  <si>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</si>
  <si>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</si>
  <si>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</si>
  <si>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</si>
  <si>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</si>
  <si>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</si>
  <si>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</si>
  <si>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</si>
  <si>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</si>
  <si>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</si>
  <si>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</si>
  <si>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</si>
  <si>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</si>
  <si>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</si>
  <si>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</si>
  <si>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</si>
  <si>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</si>
  <si>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</si>
  <si>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</si>
  <si>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</si>
  <si>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</si>
  <si>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</si>
  <si>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</si>
  <si>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</si>
  <si>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</si>
  <si>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</si>
  <si>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</si>
  <si>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</si>
  <si>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</si>
  <si>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</si>
  <si>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</si>
  <si>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</si>
  <si>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</si>
  <si>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</si>
  <si>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</si>
  <si>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</si>
  <si>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</si>
  <si>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</si>
  <si>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</si>
  <si>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</si>
  <si>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</si>
  <si>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</si>
  <si>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</si>
  <si>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</si>
  <si>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</si>
  <si>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</si>
  <si>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</si>
  <si>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</si>
  <si>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</si>
  <si>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</si>
  <si>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</si>
  <si>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</si>
  <si>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</si>
  <si>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</si>
  <si>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</si>
  <si>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</si>
  <si>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</si>
  <si>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</si>
  <si>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</si>
  <si>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</si>
  <si>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</si>
  <si>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</si>
  <si>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</si>
  <si>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</si>
  <si>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</si>
  <si>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</si>
  <si>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</si>
  <si>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</si>
  <si>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</si>
  <si>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</si>
  <si>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</si>
  <si>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</si>
  <si>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</si>
  <si>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</si>
  <si>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</si>
  <si>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</si>
  <si>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</si>
  <si>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</si>
  <si>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</si>
  <si>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</si>
  <si>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I.R.R.F.</t>
  </si>
  <si>
    <t>QUADRO GERAL DE FUNCIONÁRIOS ATIVOS - CARGOS E SALÁRIOS DEZEMBRO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</si>
</sst>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0"/>
  <sheetViews>
    <sheetView tabSelected="1" topLeftCell="A4" zoomScaleNormal="100" workbookViewId="0">
      <pane ySplit="4" topLeftCell="A11" activePane="bottomLeft" state="frozen"/>
      <selection activeCell="A4" sqref="A4"/>
      <selection pane="bottomLeft" activeCell="A37" sqref="A37"/>
    </sheetView>
  </sheetViews>
  <sheetFormatPr defaultColWidth="73" defaultRowHeight="15" x14ac:dyDescent="0.25"/>
  <cols>
    <col min="1" max="1" width="38.5703125" style="5" bestFit="1" customWidth="1"/>
    <col min="2" max="2" width="45.5703125" style="5" bestFit="1" customWidth="1"/>
    <col min="3" max="3" width="12.140625" style="5" bestFit="1" customWidth="1"/>
    <col min="4" max="4" width="13.28515625" style="5" customWidth="1"/>
    <col min="5" max="6" width="12.140625" style="5" bestFit="1" customWidth="1"/>
    <col min="7" max="7" width="13.140625" style="5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customWidth="1"/>
    <col min="15" max="17" width="13.28515625" style="5" bestFit="1" customWidth="1"/>
    <col min="18" max="16384" width="73" style="5"/>
  </cols>
  <sheetData>
    <row r="5" spans="1:17" x14ac:dyDescent="0.25">
      <c r="A5" s="15" t="s">
        <v>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0.75" thickBot="1" x14ac:dyDescent="0.3">
      <c r="A7" s="12" t="s">
        <v>43</v>
      </c>
      <c r="B7" s="12" t="s">
        <v>77</v>
      </c>
      <c r="C7" s="13" t="s">
        <v>76</v>
      </c>
      <c r="D7" s="14" t="s">
        <v>78</v>
      </c>
      <c r="E7" s="14" t="s">
        <v>79</v>
      </c>
      <c r="F7" s="14" t="s">
        <v>80</v>
      </c>
      <c r="G7" s="14" t="s">
        <v>81</v>
      </c>
      <c r="H7" s="14" t="s">
        <v>82</v>
      </c>
      <c r="I7" s="14" t="s">
        <v>66</v>
      </c>
      <c r="J7" s="14" t="s">
        <v>83</v>
      </c>
      <c r="K7" s="14" t="s">
        <v>94</v>
      </c>
      <c r="L7" s="14" t="s">
        <v>84</v>
      </c>
      <c r="M7" s="14" t="s">
        <v>85</v>
      </c>
      <c r="N7" s="14" t="s">
        <v>86</v>
      </c>
      <c r="O7" s="14" t="s">
        <v>87</v>
      </c>
      <c r="P7" s="14" t="s">
        <v>44</v>
      </c>
      <c r="Q7" s="14" t="s">
        <v>45</v>
      </c>
    </row>
    <row r="8" spans="1:17" x14ac:dyDescent="0.25">
      <c r="A8" s="16" t="s">
        <v>31</v>
      </c>
      <c r="B8" s="17" t="s">
        <v>32</v>
      </c>
      <c r="C8" s="6">
        <v>2335.2399999999998</v>
      </c>
      <c r="D8" s="4">
        <v>0</v>
      </c>
      <c r="E8" s="4">
        <v>0</v>
      </c>
      <c r="F8" s="4">
        <f>716.22+653.94</f>
        <v>1370.16</v>
      </c>
      <c r="G8" s="4">
        <v>0</v>
      </c>
      <c r="H8" s="4">
        <v>0</v>
      </c>
      <c r="I8" s="4">
        <v>2335.66</v>
      </c>
      <c r="J8" s="4">
        <v>210.17</v>
      </c>
      <c r="K8" s="4">
        <v>16.579999999999998</v>
      </c>
      <c r="L8" s="4">
        <v>0</v>
      </c>
      <c r="M8" s="4">
        <v>65.52</v>
      </c>
      <c r="N8" s="4">
        <v>0</v>
      </c>
      <c r="O8" s="4">
        <v>0</v>
      </c>
      <c r="P8" s="3">
        <v>320.66000000000003</v>
      </c>
      <c r="Q8" s="3">
        <f t="shared" ref="Q8:Q37" si="0">I8-P8</f>
        <v>2014.9999999999998</v>
      </c>
    </row>
    <row r="9" spans="1:17" x14ac:dyDescent="0.25">
      <c r="A9" s="1" t="s">
        <v>9</v>
      </c>
      <c r="B9" s="2" t="s">
        <v>90</v>
      </c>
      <c r="C9" s="6">
        <v>2678.65</v>
      </c>
      <c r="D9" s="3">
        <v>4047.33</v>
      </c>
      <c r="E9" s="3">
        <v>6038.39</v>
      </c>
      <c r="F9" s="4">
        <f>716.22+653.94</f>
        <v>1370.16</v>
      </c>
      <c r="G9" s="3">
        <v>0</v>
      </c>
      <c r="H9" s="4">
        <v>0</v>
      </c>
      <c r="I9" s="3">
        <v>13194.05</v>
      </c>
      <c r="J9" s="4">
        <v>608.44000000000005</v>
      </c>
      <c r="K9" s="4">
        <v>1251.6600000000001</v>
      </c>
      <c r="L9" s="4">
        <v>0</v>
      </c>
      <c r="M9" s="4">
        <v>65.52</v>
      </c>
      <c r="N9" s="4">
        <v>0</v>
      </c>
      <c r="O9" s="4">
        <v>4401.93</v>
      </c>
      <c r="P9" s="3">
        <v>6836.05</v>
      </c>
      <c r="Q9" s="3">
        <f t="shared" si="0"/>
        <v>6357.9999999999991</v>
      </c>
    </row>
    <row r="10" spans="1:17" x14ac:dyDescent="0.25">
      <c r="A10" s="1" t="s">
        <v>91</v>
      </c>
      <c r="B10" s="2" t="s">
        <v>16</v>
      </c>
      <c r="C10" s="6">
        <v>8046.39</v>
      </c>
      <c r="D10" s="4">
        <v>0</v>
      </c>
      <c r="E10" s="4">
        <v>0</v>
      </c>
      <c r="F10" s="4">
        <f>591.66+653.94</f>
        <v>1245.5999999999999</v>
      </c>
      <c r="G10" s="4">
        <v>0</v>
      </c>
      <c r="H10" s="4">
        <v>0</v>
      </c>
      <c r="I10" s="4">
        <v>8047</v>
      </c>
      <c r="J10" s="4">
        <v>608.44000000000005</v>
      </c>
      <c r="K10" s="4">
        <v>1176.08</v>
      </c>
      <c r="L10" s="4">
        <v>0</v>
      </c>
      <c r="M10" s="4">
        <v>53.04</v>
      </c>
      <c r="N10" s="4">
        <v>0</v>
      </c>
      <c r="O10" s="4">
        <v>0</v>
      </c>
      <c r="P10" s="3">
        <v>1870</v>
      </c>
      <c r="Q10" s="3">
        <f t="shared" si="0"/>
        <v>6177</v>
      </c>
    </row>
    <row r="11" spans="1:17" x14ac:dyDescent="0.25">
      <c r="A11" s="1" t="s">
        <v>15</v>
      </c>
      <c r="B11" s="2" t="s">
        <v>16</v>
      </c>
      <c r="C11" s="6">
        <v>8453.5300000000007</v>
      </c>
      <c r="D11" s="4">
        <v>0</v>
      </c>
      <c r="E11" s="4">
        <v>0</v>
      </c>
      <c r="F11" s="4">
        <f t="shared" ref="F11:F22" si="1">716.22+653.94</f>
        <v>1370.16</v>
      </c>
      <c r="G11" s="4">
        <v>0</v>
      </c>
      <c r="H11" s="4">
        <v>269.25</v>
      </c>
      <c r="I11" s="4">
        <v>8722.9599999999991</v>
      </c>
      <c r="J11" s="4">
        <v>608.44000000000005</v>
      </c>
      <c r="K11" s="4">
        <v>1362.08</v>
      </c>
      <c r="L11" s="4">
        <v>0</v>
      </c>
      <c r="M11" s="4">
        <v>65.52</v>
      </c>
      <c r="N11" s="4">
        <v>0</v>
      </c>
      <c r="O11" s="4">
        <v>0</v>
      </c>
      <c r="P11" s="3">
        <v>2103.96</v>
      </c>
      <c r="Q11" s="3">
        <f t="shared" si="0"/>
        <v>6618.9999999999991</v>
      </c>
    </row>
    <row r="12" spans="1:17" x14ac:dyDescent="0.25">
      <c r="A12" s="1" t="s">
        <v>59</v>
      </c>
      <c r="B12" s="2" t="s">
        <v>14</v>
      </c>
      <c r="C12" s="8">
        <v>2222.7600000000002</v>
      </c>
      <c r="D12" s="3">
        <v>0</v>
      </c>
      <c r="E12" s="3">
        <v>0</v>
      </c>
      <c r="F12" s="4">
        <f t="shared" si="1"/>
        <v>1370.16</v>
      </c>
      <c r="G12" s="3">
        <v>0</v>
      </c>
      <c r="H12" s="4">
        <v>0</v>
      </c>
      <c r="I12" s="3">
        <v>2223.39</v>
      </c>
      <c r="J12" s="4">
        <v>200.04</v>
      </c>
      <c r="K12" s="4">
        <v>0</v>
      </c>
      <c r="L12" s="4">
        <v>0</v>
      </c>
      <c r="M12" s="4">
        <v>65.52</v>
      </c>
      <c r="N12" s="4">
        <v>0</v>
      </c>
      <c r="O12" s="4">
        <v>0</v>
      </c>
      <c r="P12" s="3">
        <v>330.39</v>
      </c>
      <c r="Q12" s="3">
        <f t="shared" si="0"/>
        <v>1893</v>
      </c>
    </row>
    <row r="13" spans="1:17" x14ac:dyDescent="0.25">
      <c r="A13" s="1" t="s">
        <v>28</v>
      </c>
      <c r="B13" s="2" t="s">
        <v>19</v>
      </c>
      <c r="C13" s="3">
        <v>1785.93</v>
      </c>
      <c r="D13" s="3">
        <v>4763.3500000000004</v>
      </c>
      <c r="E13" s="3">
        <v>0</v>
      </c>
      <c r="F13" s="4">
        <f t="shared" si="1"/>
        <v>1370.16</v>
      </c>
      <c r="G13" s="3">
        <v>0</v>
      </c>
      <c r="H13" s="4">
        <v>0</v>
      </c>
      <c r="I13" s="3">
        <v>6554.2</v>
      </c>
      <c r="J13" s="4">
        <v>608.44000000000005</v>
      </c>
      <c r="K13" s="4">
        <v>318.58999999999997</v>
      </c>
      <c r="L13" s="4">
        <v>79.56</v>
      </c>
      <c r="M13" s="4">
        <v>65.52</v>
      </c>
      <c r="N13" s="4">
        <v>0</v>
      </c>
      <c r="O13" s="4">
        <v>3924.63</v>
      </c>
      <c r="P13" s="3">
        <v>5079.2</v>
      </c>
      <c r="Q13" s="3">
        <f t="shared" si="0"/>
        <v>1475</v>
      </c>
    </row>
    <row r="14" spans="1:17" x14ac:dyDescent="0.25">
      <c r="A14" s="1" t="s">
        <v>21</v>
      </c>
      <c r="B14" s="2" t="s">
        <v>22</v>
      </c>
      <c r="C14" s="6">
        <v>4642.8999999999996</v>
      </c>
      <c r="D14" s="3">
        <v>956.94</v>
      </c>
      <c r="E14" s="3">
        <v>0</v>
      </c>
      <c r="F14" s="4">
        <f t="shared" si="1"/>
        <v>1370.16</v>
      </c>
      <c r="G14" s="3">
        <v>0</v>
      </c>
      <c r="H14" s="4">
        <v>0</v>
      </c>
      <c r="I14" s="3">
        <v>5613.95</v>
      </c>
      <c r="J14" s="4">
        <v>602.23</v>
      </c>
      <c r="K14" s="4">
        <v>284.29000000000002</v>
      </c>
      <c r="L14" s="4">
        <v>138.49</v>
      </c>
      <c r="M14" s="4">
        <v>65.52</v>
      </c>
      <c r="N14" s="4">
        <v>0</v>
      </c>
      <c r="O14" s="4">
        <v>860.31</v>
      </c>
      <c r="P14" s="3">
        <v>1987.95</v>
      </c>
      <c r="Q14" s="3">
        <f t="shared" si="0"/>
        <v>3626</v>
      </c>
    </row>
    <row r="15" spans="1:17" x14ac:dyDescent="0.25">
      <c r="A15" s="1" t="s">
        <v>5</v>
      </c>
      <c r="B15" s="2" t="s">
        <v>6</v>
      </c>
      <c r="C15" s="9">
        <v>11395.69</v>
      </c>
      <c r="D15" s="3">
        <v>0</v>
      </c>
      <c r="E15" s="3">
        <v>0</v>
      </c>
      <c r="F15" s="4">
        <f t="shared" si="1"/>
        <v>1370.16</v>
      </c>
      <c r="G15" s="3">
        <v>0</v>
      </c>
      <c r="H15" s="4">
        <v>0</v>
      </c>
      <c r="I15" s="3">
        <v>11396.52</v>
      </c>
      <c r="J15" s="4">
        <v>608.44000000000005</v>
      </c>
      <c r="K15" s="4">
        <v>2097.13</v>
      </c>
      <c r="L15" s="4">
        <v>0</v>
      </c>
      <c r="M15" s="4">
        <v>65.52</v>
      </c>
      <c r="N15" s="4">
        <v>0</v>
      </c>
      <c r="O15" s="4">
        <v>0</v>
      </c>
      <c r="P15" s="3">
        <v>2863.52</v>
      </c>
      <c r="Q15" s="3">
        <f t="shared" si="0"/>
        <v>8533</v>
      </c>
    </row>
    <row r="16" spans="1:17" x14ac:dyDescent="0.25">
      <c r="A16" s="1" t="s">
        <v>23</v>
      </c>
      <c r="B16" s="2" t="s">
        <v>16</v>
      </c>
      <c r="C16" s="6">
        <v>8453.5300000000007</v>
      </c>
      <c r="D16" s="3">
        <v>0</v>
      </c>
      <c r="E16" s="3">
        <v>0</v>
      </c>
      <c r="F16" s="4">
        <f t="shared" si="1"/>
        <v>1370.16</v>
      </c>
      <c r="G16" s="3">
        <v>0</v>
      </c>
      <c r="H16" s="4">
        <v>0</v>
      </c>
      <c r="I16" s="3">
        <v>8453.7999999999993</v>
      </c>
      <c r="J16" s="4">
        <v>608.44000000000005</v>
      </c>
      <c r="K16" s="4">
        <v>1288.04</v>
      </c>
      <c r="L16" s="4">
        <v>0</v>
      </c>
      <c r="M16" s="4">
        <v>65.52</v>
      </c>
      <c r="N16" s="4">
        <v>0</v>
      </c>
      <c r="O16" s="4">
        <v>0</v>
      </c>
      <c r="P16" s="3">
        <v>1999.8</v>
      </c>
      <c r="Q16" s="3">
        <f t="shared" si="0"/>
        <v>6453.9999999999991</v>
      </c>
    </row>
    <row r="17" spans="1:17" x14ac:dyDescent="0.25">
      <c r="A17" s="1" t="s">
        <v>92</v>
      </c>
      <c r="B17" s="2" t="s">
        <v>73</v>
      </c>
      <c r="C17" s="9">
        <v>7197.28</v>
      </c>
      <c r="D17" s="3">
        <v>0</v>
      </c>
      <c r="E17" s="3">
        <v>0</v>
      </c>
      <c r="F17" s="4">
        <f t="shared" si="1"/>
        <v>1370.16</v>
      </c>
      <c r="G17" s="3">
        <v>0</v>
      </c>
      <c r="H17" s="3">
        <v>433.74</v>
      </c>
      <c r="I17" s="3">
        <v>7631.57</v>
      </c>
      <c r="J17" s="4">
        <v>608.44000000000005</v>
      </c>
      <c r="K17" s="4">
        <v>1061.8499999999999</v>
      </c>
      <c r="L17" s="4">
        <v>0</v>
      </c>
      <c r="M17" s="4">
        <v>65.52</v>
      </c>
      <c r="N17" s="4">
        <v>0</v>
      </c>
      <c r="O17" s="4">
        <v>0</v>
      </c>
      <c r="P17" s="3">
        <v>1843.57</v>
      </c>
      <c r="Q17" s="3">
        <f>I17-P17</f>
        <v>5788</v>
      </c>
    </row>
    <row r="18" spans="1:17" x14ac:dyDescent="0.25">
      <c r="A18" s="1" t="s">
        <v>3</v>
      </c>
      <c r="B18" s="2" t="s">
        <v>4</v>
      </c>
      <c r="C18" s="9">
        <v>11395.69</v>
      </c>
      <c r="D18" s="3">
        <v>0</v>
      </c>
      <c r="E18" s="3">
        <v>0</v>
      </c>
      <c r="F18" s="4">
        <f t="shared" si="1"/>
        <v>1370.16</v>
      </c>
      <c r="G18" s="3">
        <v>0</v>
      </c>
      <c r="H18" s="4">
        <v>0</v>
      </c>
      <c r="I18" s="3">
        <v>11396.03</v>
      </c>
      <c r="J18" s="4">
        <v>608.44000000000005</v>
      </c>
      <c r="K18" s="4">
        <v>2097.13</v>
      </c>
      <c r="L18" s="4">
        <v>0</v>
      </c>
      <c r="M18" s="4">
        <v>65.52</v>
      </c>
      <c r="N18" s="4">
        <v>0</v>
      </c>
      <c r="O18" s="4">
        <v>0</v>
      </c>
      <c r="P18" s="3">
        <v>2878.03</v>
      </c>
      <c r="Q18" s="3">
        <f t="shared" si="0"/>
        <v>8518</v>
      </c>
    </row>
    <row r="19" spans="1:17" x14ac:dyDescent="0.25">
      <c r="A19" s="1" t="s">
        <v>18</v>
      </c>
      <c r="B19" s="2" t="s">
        <v>19</v>
      </c>
      <c r="C19" s="6">
        <v>5357.3</v>
      </c>
      <c r="D19" s="3">
        <v>0</v>
      </c>
      <c r="E19" s="3">
        <v>0</v>
      </c>
      <c r="F19" s="4">
        <f t="shared" si="1"/>
        <v>1370.16</v>
      </c>
      <c r="G19" s="3">
        <v>0</v>
      </c>
      <c r="H19" s="4">
        <v>8.4700000000000006</v>
      </c>
      <c r="I19" s="3">
        <v>5365.81</v>
      </c>
      <c r="J19" s="4">
        <v>590.23</v>
      </c>
      <c r="K19" s="4">
        <v>443.91</v>
      </c>
      <c r="L19" s="4">
        <v>0</v>
      </c>
      <c r="M19" s="4">
        <v>65.52</v>
      </c>
      <c r="N19" s="18"/>
      <c r="O19" s="4">
        <v>0</v>
      </c>
      <c r="P19" s="3">
        <v>1251.81</v>
      </c>
      <c r="Q19" s="3">
        <f t="shared" si="0"/>
        <v>4114</v>
      </c>
    </row>
    <row r="20" spans="1:17" x14ac:dyDescent="0.25">
      <c r="A20" s="1" t="s">
        <v>33</v>
      </c>
      <c r="B20" s="2" t="s">
        <v>22</v>
      </c>
      <c r="C20" s="6">
        <v>5357.3</v>
      </c>
      <c r="D20" s="3">
        <v>0</v>
      </c>
      <c r="E20" s="3">
        <v>0</v>
      </c>
      <c r="F20" s="4">
        <f t="shared" si="1"/>
        <v>1370.16</v>
      </c>
      <c r="G20" s="3">
        <v>230</v>
      </c>
      <c r="H20" s="4">
        <v>6.96</v>
      </c>
      <c r="I20" s="3">
        <v>5764.48</v>
      </c>
      <c r="J20" s="4">
        <v>590.05999999999995</v>
      </c>
      <c r="K20" s="4">
        <v>395.41</v>
      </c>
      <c r="L20" s="4">
        <v>0</v>
      </c>
      <c r="M20" s="4">
        <v>65.52</v>
      </c>
      <c r="N20" s="3">
        <v>115</v>
      </c>
      <c r="O20" s="4">
        <v>0</v>
      </c>
      <c r="P20" s="3">
        <v>1275.48</v>
      </c>
      <c r="Q20" s="3">
        <f t="shared" si="0"/>
        <v>4489</v>
      </c>
    </row>
    <row r="21" spans="1:17" x14ac:dyDescent="0.25">
      <c r="A21" s="1" t="s">
        <v>89</v>
      </c>
      <c r="B21" s="2" t="s">
        <v>14</v>
      </c>
      <c r="C21" s="6">
        <v>2222.7600000000002</v>
      </c>
      <c r="D21" s="3">
        <v>0</v>
      </c>
      <c r="E21" s="3">
        <v>0</v>
      </c>
      <c r="F21" s="4">
        <f t="shared" si="1"/>
        <v>1370.16</v>
      </c>
      <c r="G21" s="3">
        <v>162</v>
      </c>
      <c r="H21" s="4">
        <v>0</v>
      </c>
      <c r="I21" s="3">
        <v>2223.23</v>
      </c>
      <c r="J21" s="4">
        <v>200.04</v>
      </c>
      <c r="K21" s="4">
        <v>0</v>
      </c>
      <c r="L21" s="4">
        <v>0</v>
      </c>
      <c r="M21" s="4">
        <v>65.52</v>
      </c>
      <c r="N21" s="4">
        <v>133.37</v>
      </c>
      <c r="O21" s="4">
        <v>0</v>
      </c>
      <c r="P21" s="3">
        <v>467.23</v>
      </c>
      <c r="Q21" s="3">
        <f t="shared" si="0"/>
        <v>1756</v>
      </c>
    </row>
    <row r="22" spans="1:17" x14ac:dyDescent="0.25">
      <c r="A22" s="1" t="s">
        <v>40</v>
      </c>
      <c r="B22" s="2" t="s">
        <v>22</v>
      </c>
      <c r="C22" s="6">
        <v>3467.42</v>
      </c>
      <c r="D22" s="3">
        <v>2319.7399999999998</v>
      </c>
      <c r="E22" s="3">
        <v>0</v>
      </c>
      <c r="F22" s="4">
        <f t="shared" si="1"/>
        <v>1370.16</v>
      </c>
      <c r="G22" s="3">
        <v>0</v>
      </c>
      <c r="H22" s="3">
        <v>108.83</v>
      </c>
      <c r="I22" s="3">
        <v>5920.61</v>
      </c>
      <c r="J22" s="4">
        <v>608.44000000000005</v>
      </c>
      <c r="K22" s="4">
        <v>139.16</v>
      </c>
      <c r="L22" s="4">
        <v>0</v>
      </c>
      <c r="M22" s="4">
        <v>65.52</v>
      </c>
      <c r="N22" s="4">
        <v>0</v>
      </c>
      <c r="O22" s="4">
        <v>2115.54</v>
      </c>
      <c r="P22" s="3">
        <v>3036.61</v>
      </c>
      <c r="Q22" s="3">
        <f t="shared" si="0"/>
        <v>2883.9999999999995</v>
      </c>
    </row>
    <row r="23" spans="1:17" x14ac:dyDescent="0.25">
      <c r="A23" s="1" t="s">
        <v>1</v>
      </c>
      <c r="B23" s="2" t="s">
        <v>2</v>
      </c>
      <c r="C23" s="8">
        <v>17393.419999999998</v>
      </c>
      <c r="D23" s="3">
        <v>0</v>
      </c>
      <c r="E23" s="3">
        <v>0</v>
      </c>
      <c r="F23" s="4">
        <f>622.8+653.94</f>
        <v>1276.74</v>
      </c>
      <c r="G23" s="3">
        <v>0</v>
      </c>
      <c r="H23" s="4">
        <v>0</v>
      </c>
      <c r="I23" s="3">
        <v>17394.009999999998</v>
      </c>
      <c r="J23" s="4">
        <v>608.44000000000005</v>
      </c>
      <c r="K23" s="4">
        <v>3746.51</v>
      </c>
      <c r="L23" s="4">
        <v>0</v>
      </c>
      <c r="M23" s="4">
        <v>65.52</v>
      </c>
      <c r="N23" s="4">
        <v>0</v>
      </c>
      <c r="O23" s="4">
        <v>0</v>
      </c>
      <c r="P23" s="3">
        <v>4544.01</v>
      </c>
      <c r="Q23" s="3">
        <f t="shared" si="0"/>
        <v>12849.999999999998</v>
      </c>
    </row>
    <row r="24" spans="1:17" x14ac:dyDescent="0.25">
      <c r="A24" s="1" t="s">
        <v>93</v>
      </c>
      <c r="B24" s="2" t="s">
        <v>14</v>
      </c>
      <c r="C24" s="8">
        <v>2222.7600000000002</v>
      </c>
      <c r="D24" s="3">
        <v>0</v>
      </c>
      <c r="E24" s="3">
        <v>0</v>
      </c>
      <c r="F24" s="4">
        <f t="shared" ref="F24:F35" si="2">716.22+653.94</f>
        <v>1370.16</v>
      </c>
      <c r="G24" s="3">
        <v>0</v>
      </c>
      <c r="H24" s="4">
        <v>6.57</v>
      </c>
      <c r="I24" s="3">
        <v>2229.37</v>
      </c>
      <c r="J24" s="4">
        <v>200.63</v>
      </c>
      <c r="K24" s="4">
        <v>0</v>
      </c>
      <c r="L24" s="4">
        <v>0</v>
      </c>
      <c r="M24" s="4">
        <v>65.52</v>
      </c>
      <c r="N24" s="4">
        <v>0</v>
      </c>
      <c r="O24" s="4">
        <v>0</v>
      </c>
      <c r="P24" s="3">
        <v>303.37</v>
      </c>
      <c r="Q24" s="3">
        <f t="shared" ref="Q24" si="3">I24-P24</f>
        <v>1926</v>
      </c>
    </row>
    <row r="25" spans="1:17" x14ac:dyDescent="0.25">
      <c r="A25" s="1" t="s">
        <v>46</v>
      </c>
      <c r="B25" s="2" t="s">
        <v>14</v>
      </c>
      <c r="C25" s="8">
        <v>1481.8</v>
      </c>
      <c r="D25" s="3">
        <v>989.6</v>
      </c>
      <c r="E25" s="3">
        <v>0</v>
      </c>
      <c r="F25" s="4">
        <f t="shared" si="2"/>
        <v>1370.16</v>
      </c>
      <c r="G25" s="3">
        <v>361</v>
      </c>
      <c r="H25" s="4">
        <v>0</v>
      </c>
      <c r="I25" s="3">
        <v>2476.5500000000002</v>
      </c>
      <c r="J25" s="4">
        <v>222.87</v>
      </c>
      <c r="K25" s="4">
        <v>0</v>
      </c>
      <c r="L25" s="4">
        <v>0</v>
      </c>
      <c r="M25" s="4">
        <v>65.52</v>
      </c>
      <c r="N25" s="4">
        <v>133.37</v>
      </c>
      <c r="O25" s="4">
        <v>915</v>
      </c>
      <c r="P25" s="3">
        <v>1337.55</v>
      </c>
      <c r="Q25" s="3">
        <f t="shared" si="0"/>
        <v>1139.0000000000002</v>
      </c>
    </row>
    <row r="26" spans="1:17" x14ac:dyDescent="0.25">
      <c r="A26" s="1" t="s">
        <v>58</v>
      </c>
      <c r="B26" s="2" t="s">
        <v>14</v>
      </c>
      <c r="C26" s="8">
        <v>2222.7600000000002</v>
      </c>
      <c r="D26" s="3">
        <v>0</v>
      </c>
      <c r="E26" s="3">
        <v>0</v>
      </c>
      <c r="F26" s="4">
        <f t="shared" si="2"/>
        <v>1370.16</v>
      </c>
      <c r="G26" s="3">
        <v>162</v>
      </c>
      <c r="H26" s="4">
        <v>0</v>
      </c>
      <c r="I26" s="3">
        <v>2223.56</v>
      </c>
      <c r="J26" s="4">
        <v>199.82</v>
      </c>
      <c r="K26" s="4">
        <v>0</v>
      </c>
      <c r="L26" s="4">
        <v>0</v>
      </c>
      <c r="M26" s="4">
        <v>65.52</v>
      </c>
      <c r="N26" s="4">
        <v>133.37</v>
      </c>
      <c r="O26" s="4">
        <v>0</v>
      </c>
      <c r="P26" s="3">
        <v>513.55999999999995</v>
      </c>
      <c r="Q26" s="3">
        <f t="shared" si="0"/>
        <v>1710</v>
      </c>
    </row>
    <row r="27" spans="1:17" x14ac:dyDescent="0.25">
      <c r="A27" s="1" t="s">
        <v>60</v>
      </c>
      <c r="B27" s="2" t="s">
        <v>14</v>
      </c>
      <c r="C27" s="8">
        <v>1111.3800000000001</v>
      </c>
      <c r="D27" s="3">
        <v>1503.53</v>
      </c>
      <c r="E27" s="3">
        <v>0</v>
      </c>
      <c r="F27" s="4">
        <f t="shared" si="2"/>
        <v>1370.16</v>
      </c>
      <c r="G27" s="3">
        <v>0</v>
      </c>
      <c r="H27" s="4">
        <v>0</v>
      </c>
      <c r="I27" s="3">
        <v>3080.2</v>
      </c>
      <c r="J27" s="4">
        <v>240.79</v>
      </c>
      <c r="K27" s="4">
        <v>0</v>
      </c>
      <c r="L27" s="4">
        <v>0</v>
      </c>
      <c r="M27" s="4">
        <v>65.52</v>
      </c>
      <c r="N27" s="4">
        <v>0</v>
      </c>
      <c r="O27" s="4">
        <v>1443.12</v>
      </c>
      <c r="P27" s="3">
        <v>1786.2</v>
      </c>
      <c r="Q27" s="3">
        <f t="shared" ref="Q27" si="4">I27-P27</f>
        <v>1293.9999999999998</v>
      </c>
    </row>
    <row r="28" spans="1:17" x14ac:dyDescent="0.25">
      <c r="A28" s="1" t="s">
        <v>67</v>
      </c>
      <c r="B28" s="2" t="s">
        <v>65</v>
      </c>
      <c r="C28" s="8">
        <v>17393.419999999998</v>
      </c>
      <c r="D28" s="3">
        <v>27056.04</v>
      </c>
      <c r="E28" s="3">
        <v>0</v>
      </c>
      <c r="F28" s="4">
        <f t="shared" si="2"/>
        <v>1370.16</v>
      </c>
      <c r="G28" s="3">
        <v>0</v>
      </c>
      <c r="H28" s="4">
        <v>0</v>
      </c>
      <c r="I28" s="3">
        <v>44449.46</v>
      </c>
      <c r="J28" s="4">
        <v>608.44000000000005</v>
      </c>
      <c r="K28" s="4">
        <v>3746.51</v>
      </c>
      <c r="L28" s="4">
        <v>0</v>
      </c>
      <c r="M28" s="4">
        <v>65.52</v>
      </c>
      <c r="N28" s="4">
        <v>0</v>
      </c>
      <c r="O28" s="4">
        <v>0</v>
      </c>
      <c r="P28" s="3">
        <v>44449.46</v>
      </c>
      <c r="Q28" s="3">
        <f t="shared" si="0"/>
        <v>0</v>
      </c>
    </row>
    <row r="29" spans="1:17" x14ac:dyDescent="0.25">
      <c r="A29" s="1" t="s">
        <v>11</v>
      </c>
      <c r="B29" s="2" t="s">
        <v>10</v>
      </c>
      <c r="C29" s="6">
        <v>5357.3</v>
      </c>
      <c r="D29" s="3">
        <v>0</v>
      </c>
      <c r="E29" s="3">
        <v>0</v>
      </c>
      <c r="F29" s="4">
        <f t="shared" si="2"/>
        <v>1370.16</v>
      </c>
      <c r="G29" s="3">
        <v>0</v>
      </c>
      <c r="H29" s="4">
        <v>270.54000000000002</v>
      </c>
      <c r="I29" s="3">
        <v>5628.1</v>
      </c>
      <c r="J29" s="4">
        <v>608.44000000000005</v>
      </c>
      <c r="K29" s="4">
        <v>510.98</v>
      </c>
      <c r="L29" s="4">
        <v>0</v>
      </c>
      <c r="M29" s="4">
        <v>65.52</v>
      </c>
      <c r="N29" s="4">
        <v>0</v>
      </c>
      <c r="O29" s="4">
        <v>0</v>
      </c>
      <c r="P29" s="3">
        <v>1185.0999999999999</v>
      </c>
      <c r="Q29" s="3">
        <f t="shared" si="0"/>
        <v>4443</v>
      </c>
    </row>
    <row r="30" spans="1:17" x14ac:dyDescent="0.25">
      <c r="A30" s="1" t="s">
        <v>53</v>
      </c>
      <c r="B30" s="2" t="s">
        <v>13</v>
      </c>
      <c r="C30" s="8">
        <v>3138.01</v>
      </c>
      <c r="D30" s="3">
        <v>0</v>
      </c>
      <c r="E30" s="3">
        <v>0</v>
      </c>
      <c r="F30" s="4">
        <f t="shared" si="2"/>
        <v>1370.16</v>
      </c>
      <c r="G30" s="3">
        <v>0</v>
      </c>
      <c r="H30" s="3">
        <v>444.49</v>
      </c>
      <c r="I30" s="3">
        <v>3583.42</v>
      </c>
      <c r="J30" s="4">
        <v>394.07</v>
      </c>
      <c r="K30" s="4">
        <v>123.46</v>
      </c>
      <c r="L30" s="4">
        <v>0</v>
      </c>
      <c r="M30" s="4">
        <v>65.52</v>
      </c>
      <c r="N30" s="4">
        <v>0</v>
      </c>
      <c r="O30" s="4">
        <v>0</v>
      </c>
      <c r="P30" s="3">
        <v>651.41999999999996</v>
      </c>
      <c r="Q30" s="3">
        <f t="shared" si="0"/>
        <v>2932</v>
      </c>
    </row>
    <row r="31" spans="1:17" x14ac:dyDescent="0.25">
      <c r="A31" s="1" t="s">
        <v>20</v>
      </c>
      <c r="B31" s="2" t="s">
        <v>14</v>
      </c>
      <c r="C31" s="6">
        <v>2101.7199999999998</v>
      </c>
      <c r="D31" s="3">
        <v>314.35000000000002</v>
      </c>
      <c r="E31" s="3">
        <v>0</v>
      </c>
      <c r="F31" s="4">
        <f t="shared" si="2"/>
        <v>1370.16</v>
      </c>
      <c r="G31" s="3">
        <v>0</v>
      </c>
      <c r="H31" s="4">
        <v>0</v>
      </c>
      <c r="I31" s="3">
        <v>2433.64</v>
      </c>
      <c r="J31" s="4">
        <v>192.47</v>
      </c>
      <c r="K31" s="4">
        <v>0</v>
      </c>
      <c r="L31" s="4">
        <v>0</v>
      </c>
      <c r="M31" s="4">
        <v>65.52</v>
      </c>
      <c r="N31" s="4">
        <v>0</v>
      </c>
      <c r="O31" s="4">
        <v>304.83</v>
      </c>
      <c r="P31" s="3">
        <v>703.64</v>
      </c>
      <c r="Q31" s="3">
        <f t="shared" si="0"/>
        <v>1730</v>
      </c>
    </row>
    <row r="32" spans="1:17" x14ac:dyDescent="0.25">
      <c r="A32" s="1" t="s">
        <v>37</v>
      </c>
      <c r="B32" s="2" t="s">
        <v>14</v>
      </c>
      <c r="C32" s="6">
        <v>2335.2399999999998</v>
      </c>
      <c r="D32" s="3">
        <v>0</v>
      </c>
      <c r="E32" s="3">
        <v>0</v>
      </c>
      <c r="F32" s="4">
        <f t="shared" si="2"/>
        <v>1370.16</v>
      </c>
      <c r="G32" s="3">
        <v>0</v>
      </c>
      <c r="H32" s="4">
        <v>1.3</v>
      </c>
      <c r="I32" s="3">
        <v>2336.7800000000002</v>
      </c>
      <c r="J32" s="4">
        <v>210.28</v>
      </c>
      <c r="K32" s="4">
        <v>16.670000000000002</v>
      </c>
      <c r="L32" s="4">
        <v>0</v>
      </c>
      <c r="M32" s="4">
        <v>65.52</v>
      </c>
      <c r="N32" s="4">
        <v>0</v>
      </c>
      <c r="O32" s="4">
        <v>0</v>
      </c>
      <c r="P32" s="3">
        <v>324.77999999999997</v>
      </c>
      <c r="Q32" s="3">
        <f t="shared" si="0"/>
        <v>2012.0000000000002</v>
      </c>
    </row>
    <row r="33" spans="1:17" x14ac:dyDescent="0.25">
      <c r="A33" s="1" t="s">
        <v>12</v>
      </c>
      <c r="B33" s="2" t="s">
        <v>10</v>
      </c>
      <c r="C33" s="6">
        <v>5099.2700000000004</v>
      </c>
      <c r="D33" s="3">
        <v>0</v>
      </c>
      <c r="E33" s="3">
        <v>0</v>
      </c>
      <c r="F33" s="4">
        <f t="shared" si="2"/>
        <v>1370.16</v>
      </c>
      <c r="G33" s="3">
        <v>0</v>
      </c>
      <c r="H33" s="4">
        <v>0</v>
      </c>
      <c r="I33" s="3">
        <v>5099.3999999999996</v>
      </c>
      <c r="J33" s="4">
        <v>555.66999999999996</v>
      </c>
      <c r="K33" s="4">
        <v>375.45</v>
      </c>
      <c r="L33" s="4">
        <v>47.68</v>
      </c>
      <c r="M33" s="4">
        <v>65.52</v>
      </c>
      <c r="N33" s="4">
        <v>0</v>
      </c>
      <c r="O33" s="4">
        <v>0</v>
      </c>
      <c r="P33" s="3">
        <v>1231.4000000000001</v>
      </c>
      <c r="Q33" s="3">
        <f t="shared" si="0"/>
        <v>3867.9999999999995</v>
      </c>
    </row>
    <row r="34" spans="1:17" x14ac:dyDescent="0.25">
      <c r="A34" s="1" t="s">
        <v>7</v>
      </c>
      <c r="B34" s="2" t="s">
        <v>8</v>
      </c>
      <c r="C34" s="9">
        <v>9116.5499999999993</v>
      </c>
      <c r="D34" s="3">
        <v>4558.21</v>
      </c>
      <c r="E34" s="3">
        <v>0</v>
      </c>
      <c r="F34" s="4">
        <f t="shared" si="2"/>
        <v>1370.16</v>
      </c>
      <c r="G34" s="3">
        <v>0</v>
      </c>
      <c r="H34" s="4">
        <v>0</v>
      </c>
      <c r="I34" s="3">
        <v>14075.52</v>
      </c>
      <c r="J34" s="4">
        <v>608.44000000000005</v>
      </c>
      <c r="K34" s="4">
        <v>1468.43</v>
      </c>
      <c r="L34" s="4">
        <v>0</v>
      </c>
      <c r="M34" s="4">
        <v>65.52</v>
      </c>
      <c r="N34" s="4">
        <v>0</v>
      </c>
      <c r="O34" s="4">
        <v>4375.67</v>
      </c>
      <c r="P34" s="3">
        <v>6595.52</v>
      </c>
      <c r="Q34" s="3">
        <f t="shared" si="0"/>
        <v>7480</v>
      </c>
    </row>
    <row r="35" spans="1:17" x14ac:dyDescent="0.25">
      <c r="A35" s="1" t="s">
        <v>35</v>
      </c>
      <c r="B35" s="2" t="s">
        <v>16</v>
      </c>
      <c r="C35" s="6">
        <v>8453.5300000000007</v>
      </c>
      <c r="D35" s="3">
        <v>0</v>
      </c>
      <c r="E35" s="3">
        <v>0</v>
      </c>
      <c r="F35" s="4">
        <f t="shared" si="2"/>
        <v>1370.16</v>
      </c>
      <c r="G35" s="3">
        <v>0</v>
      </c>
      <c r="H35" s="4">
        <v>0</v>
      </c>
      <c r="I35" s="3">
        <v>8453.6200000000008</v>
      </c>
      <c r="J35" s="4">
        <v>608.44000000000005</v>
      </c>
      <c r="K35" s="4">
        <v>1281.07</v>
      </c>
      <c r="L35" s="4">
        <v>25.36</v>
      </c>
      <c r="M35" s="4">
        <v>65.52</v>
      </c>
      <c r="N35" s="4">
        <v>0</v>
      </c>
      <c r="O35" s="4">
        <v>0</v>
      </c>
      <c r="P35" s="3">
        <v>2092.62</v>
      </c>
      <c r="Q35" s="3">
        <f t="shared" si="0"/>
        <v>6361.0000000000009</v>
      </c>
    </row>
    <row r="36" spans="1:17" x14ac:dyDescent="0.25">
      <c r="A36" s="1" t="s">
        <v>30</v>
      </c>
      <c r="B36" s="2" t="s">
        <v>14</v>
      </c>
      <c r="C36" s="6">
        <v>0</v>
      </c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3">
        <v>1161.9000000000001</v>
      </c>
      <c r="J36" s="4">
        <v>0</v>
      </c>
      <c r="K36" s="4">
        <v>0</v>
      </c>
      <c r="L36" s="4">
        <v>0</v>
      </c>
      <c r="M36" s="4"/>
      <c r="N36" s="4">
        <v>0</v>
      </c>
      <c r="O36" s="4">
        <v>0</v>
      </c>
      <c r="P36" s="3">
        <v>1161.9000000000001</v>
      </c>
      <c r="Q36" s="3">
        <f t="shared" si="0"/>
        <v>0</v>
      </c>
    </row>
    <row r="37" spans="1:17" x14ac:dyDescent="0.25">
      <c r="A37" s="1" t="s">
        <v>61</v>
      </c>
      <c r="B37" s="2" t="s">
        <v>14</v>
      </c>
      <c r="C37" s="8">
        <v>2000.48</v>
      </c>
      <c r="D37" s="3">
        <v>347.31</v>
      </c>
      <c r="E37" s="3">
        <v>1375.88</v>
      </c>
      <c r="F37" s="4">
        <f>404.82+653.94</f>
        <v>1058.76</v>
      </c>
      <c r="G37" s="3">
        <v>162</v>
      </c>
      <c r="H37" s="4">
        <v>247.09</v>
      </c>
      <c r="I37" s="3">
        <v>4120.4799999999996</v>
      </c>
      <c r="J37" s="4">
        <v>398.17</v>
      </c>
      <c r="K37" s="4">
        <v>55.01</v>
      </c>
      <c r="L37" s="4">
        <v>0</v>
      </c>
      <c r="M37" s="4">
        <v>57.72</v>
      </c>
      <c r="N37" s="4">
        <v>129.6</v>
      </c>
      <c r="O37" s="4">
        <v>354.81</v>
      </c>
      <c r="P37" s="3">
        <v>1266.48</v>
      </c>
      <c r="Q37" s="3">
        <f t="shared" si="0"/>
        <v>2853.9999999999995</v>
      </c>
    </row>
    <row r="38" spans="1:17" x14ac:dyDescent="0.25">
      <c r="A38" s="1" t="s">
        <v>54</v>
      </c>
      <c r="B38" s="2" t="s">
        <v>55</v>
      </c>
      <c r="C38" s="8">
        <v>2399.21</v>
      </c>
      <c r="D38" s="3">
        <v>2439.9699999999998</v>
      </c>
      <c r="E38" s="3">
        <v>0</v>
      </c>
      <c r="F38" s="4">
        <f>716.22+653.94</f>
        <v>1370.16</v>
      </c>
      <c r="G38" s="3">
        <v>273</v>
      </c>
      <c r="H38" s="4">
        <v>253.34</v>
      </c>
      <c r="I38" s="3">
        <v>5264.2</v>
      </c>
      <c r="J38" s="4">
        <v>492.86</v>
      </c>
      <c r="K38" s="4">
        <v>31.52</v>
      </c>
      <c r="L38" s="4">
        <v>0</v>
      </c>
      <c r="M38" s="4">
        <v>65.52</v>
      </c>
      <c r="N38" s="4">
        <v>195</v>
      </c>
      <c r="O38" s="4">
        <v>2446.9899999999998</v>
      </c>
      <c r="P38" s="3">
        <v>3300.2</v>
      </c>
      <c r="Q38" s="3">
        <f t="shared" ref="Q38:Q60" si="5">I38-P38</f>
        <v>1964</v>
      </c>
    </row>
    <row r="39" spans="1:17" x14ac:dyDescent="0.25">
      <c r="A39" s="1" t="s">
        <v>56</v>
      </c>
      <c r="B39" s="2" t="s">
        <v>14</v>
      </c>
      <c r="C39" s="8">
        <v>2222.7600000000002</v>
      </c>
      <c r="D39" s="3">
        <v>0</v>
      </c>
      <c r="E39" s="3">
        <v>0</v>
      </c>
      <c r="F39" s="4">
        <f>716.22+653.94</f>
        <v>1370.16</v>
      </c>
      <c r="G39" s="3">
        <v>137.69999999999999</v>
      </c>
      <c r="H39" s="4">
        <v>8.3000000000000007</v>
      </c>
      <c r="I39" s="3">
        <v>2631.96</v>
      </c>
      <c r="J39" s="4">
        <v>200.79</v>
      </c>
      <c r="K39" s="4">
        <v>0</v>
      </c>
      <c r="L39" s="4">
        <v>0</v>
      </c>
      <c r="M39" s="4">
        <v>65.52</v>
      </c>
      <c r="N39" s="4">
        <v>129.6</v>
      </c>
      <c r="O39" s="4">
        <v>0</v>
      </c>
      <c r="P39" s="3">
        <v>498.96</v>
      </c>
      <c r="Q39" s="3">
        <f t="shared" si="5"/>
        <v>2133</v>
      </c>
    </row>
    <row r="40" spans="1:17" x14ac:dyDescent="0.25">
      <c r="A40" s="1" t="s">
        <v>24</v>
      </c>
      <c r="B40" s="2" t="s">
        <v>74</v>
      </c>
      <c r="C40" s="6">
        <v>2335.2399999999998</v>
      </c>
      <c r="D40" s="3">
        <v>0</v>
      </c>
      <c r="E40" s="3">
        <v>4862.04</v>
      </c>
      <c r="F40" s="4">
        <f>716.22+653.94</f>
        <v>1370.16</v>
      </c>
      <c r="G40" s="3">
        <v>162</v>
      </c>
      <c r="H40" s="4">
        <v>877.86</v>
      </c>
      <c r="I40" s="3">
        <v>8076.37</v>
      </c>
      <c r="J40" s="4">
        <v>608.44000000000005</v>
      </c>
      <c r="K40" s="4">
        <v>1184.18</v>
      </c>
      <c r="L40" s="4">
        <v>0</v>
      </c>
      <c r="M40" s="4">
        <v>65.52</v>
      </c>
      <c r="N40" s="4">
        <v>140.11000000000001</v>
      </c>
      <c r="O40" s="4">
        <v>0</v>
      </c>
      <c r="P40" s="3">
        <v>1998.37</v>
      </c>
      <c r="Q40" s="3">
        <f t="shared" si="5"/>
        <v>6078</v>
      </c>
    </row>
    <row r="41" spans="1:17" x14ac:dyDescent="0.25">
      <c r="A41" s="1" t="s">
        <v>64</v>
      </c>
      <c r="B41" s="2" t="s">
        <v>14</v>
      </c>
      <c r="C41" s="8">
        <v>2222.7600000000002</v>
      </c>
      <c r="D41" s="3">
        <v>0</v>
      </c>
      <c r="E41" s="3">
        <v>0</v>
      </c>
      <c r="F41" s="4">
        <f>716.22+653.94</f>
        <v>1370.16</v>
      </c>
      <c r="G41" s="3">
        <v>74</v>
      </c>
      <c r="H41" s="4">
        <v>0</v>
      </c>
      <c r="I41" s="3">
        <v>2223.17</v>
      </c>
      <c r="J41" s="4">
        <v>199.86</v>
      </c>
      <c r="K41" s="4">
        <v>0</v>
      </c>
      <c r="L41" s="4">
        <v>2</v>
      </c>
      <c r="M41" s="4">
        <v>65.52</v>
      </c>
      <c r="N41" s="4">
        <v>133.37</v>
      </c>
      <c r="O41" s="4">
        <v>0</v>
      </c>
      <c r="P41" s="3">
        <v>508.17</v>
      </c>
      <c r="Q41" s="3">
        <f t="shared" si="5"/>
        <v>1715</v>
      </c>
    </row>
    <row r="42" spans="1:17" x14ac:dyDescent="0.25">
      <c r="A42" s="1" t="s">
        <v>50</v>
      </c>
      <c r="B42" s="2" t="s">
        <v>51</v>
      </c>
      <c r="C42" s="8">
        <v>7197.28</v>
      </c>
      <c r="D42" s="3">
        <v>0</v>
      </c>
      <c r="E42" s="3">
        <v>0</v>
      </c>
      <c r="F42" s="4">
        <f>467.1+653.94</f>
        <v>1121.04</v>
      </c>
      <c r="G42" s="3">
        <v>0</v>
      </c>
      <c r="H42" s="4">
        <v>1888.31</v>
      </c>
      <c r="I42" s="3">
        <v>9086.06</v>
      </c>
      <c r="J42" s="4">
        <v>608.44000000000005</v>
      </c>
      <c r="K42" s="4">
        <v>1461.86</v>
      </c>
      <c r="L42" s="4">
        <v>0</v>
      </c>
      <c r="M42" s="4">
        <v>65.52</v>
      </c>
      <c r="N42" s="4">
        <v>0</v>
      </c>
      <c r="O42" s="4">
        <v>0</v>
      </c>
      <c r="P42" s="3">
        <v>2228.06</v>
      </c>
      <c r="Q42" s="3">
        <f t="shared" si="5"/>
        <v>6858</v>
      </c>
    </row>
    <row r="43" spans="1:17" x14ac:dyDescent="0.25">
      <c r="A43" s="1" t="s">
        <v>27</v>
      </c>
      <c r="B43" s="2" t="s">
        <v>69</v>
      </c>
      <c r="C43" s="6">
        <v>8453.5300000000007</v>
      </c>
      <c r="D43" s="3">
        <v>0</v>
      </c>
      <c r="E43" s="3">
        <v>2942.16</v>
      </c>
      <c r="F43" s="4">
        <f t="shared" ref="F43:F48" si="6">716.22+653.94</f>
        <v>1370.16</v>
      </c>
      <c r="G43" s="3">
        <v>0</v>
      </c>
      <c r="H43" s="4">
        <v>0</v>
      </c>
      <c r="I43" s="3">
        <v>11396.09</v>
      </c>
      <c r="J43" s="4">
        <v>608.44000000000005</v>
      </c>
      <c r="K43" s="4">
        <v>2045</v>
      </c>
      <c r="L43" s="4">
        <v>0</v>
      </c>
      <c r="M43" s="4">
        <v>65.52</v>
      </c>
      <c r="N43" s="4">
        <v>0</v>
      </c>
      <c r="O43" s="4">
        <v>0</v>
      </c>
      <c r="P43" s="3">
        <v>2791.09</v>
      </c>
      <c r="Q43" s="3">
        <f t="shared" si="5"/>
        <v>8605</v>
      </c>
    </row>
    <row r="44" spans="1:17" x14ac:dyDescent="0.25">
      <c r="A44" s="1" t="s">
        <v>0</v>
      </c>
      <c r="B44" s="2" t="s">
        <v>52</v>
      </c>
      <c r="C44" s="9">
        <v>11395.69</v>
      </c>
      <c r="D44" s="3">
        <v>0</v>
      </c>
      <c r="E44" s="3">
        <v>0</v>
      </c>
      <c r="F44" s="4">
        <f t="shared" si="6"/>
        <v>1370.16</v>
      </c>
      <c r="G44" s="3">
        <v>0</v>
      </c>
      <c r="H44" s="4">
        <v>0</v>
      </c>
      <c r="I44" s="3">
        <v>11395.85</v>
      </c>
      <c r="J44" s="4">
        <v>608.44000000000005</v>
      </c>
      <c r="K44" s="4">
        <v>2091.13</v>
      </c>
      <c r="L44" s="4">
        <v>0</v>
      </c>
      <c r="M44" s="4">
        <v>65.52</v>
      </c>
      <c r="N44" s="4">
        <v>0</v>
      </c>
      <c r="O44" s="4">
        <v>0</v>
      </c>
      <c r="P44" s="3">
        <v>2898.85</v>
      </c>
      <c r="Q44" s="3">
        <f t="shared" si="5"/>
        <v>8497</v>
      </c>
    </row>
    <row r="45" spans="1:17" x14ac:dyDescent="0.25">
      <c r="A45" s="1" t="s">
        <v>29</v>
      </c>
      <c r="B45" s="2" t="s">
        <v>16</v>
      </c>
      <c r="C45" s="6">
        <v>8453.5300000000007</v>
      </c>
      <c r="D45" s="3">
        <v>0</v>
      </c>
      <c r="E45" s="3">
        <v>0</v>
      </c>
      <c r="F45" s="4">
        <f t="shared" si="6"/>
        <v>1370.16</v>
      </c>
      <c r="G45" s="3">
        <v>0</v>
      </c>
      <c r="H45" s="4">
        <v>7.08</v>
      </c>
      <c r="I45" s="3">
        <v>8460.7099999999991</v>
      </c>
      <c r="J45" s="4">
        <v>608.44000000000005</v>
      </c>
      <c r="K45" s="4">
        <v>1289.99</v>
      </c>
      <c r="L45" s="4">
        <v>0</v>
      </c>
      <c r="M45" s="4">
        <v>65.52</v>
      </c>
      <c r="N45" s="4">
        <v>0</v>
      </c>
      <c r="O45" s="4">
        <v>0</v>
      </c>
      <c r="P45" s="3">
        <v>2075.71</v>
      </c>
      <c r="Q45" s="3">
        <f t="shared" si="5"/>
        <v>6384.9999999999991</v>
      </c>
    </row>
    <row r="46" spans="1:17" x14ac:dyDescent="0.25">
      <c r="A46" s="1" t="s">
        <v>34</v>
      </c>
      <c r="B46" s="2" t="s">
        <v>14</v>
      </c>
      <c r="C46" s="6">
        <v>2335.2399999999998</v>
      </c>
      <c r="D46" s="3">
        <v>0</v>
      </c>
      <c r="E46" s="3">
        <v>0</v>
      </c>
      <c r="F46" s="4">
        <f t="shared" si="6"/>
        <v>1370.16</v>
      </c>
      <c r="G46" s="3">
        <v>0</v>
      </c>
      <c r="H46" s="4">
        <v>109.98</v>
      </c>
      <c r="I46" s="3">
        <v>2445.54</v>
      </c>
      <c r="J46" s="4">
        <v>218.14</v>
      </c>
      <c r="K46" s="4">
        <v>22.63</v>
      </c>
      <c r="L46" s="4">
        <v>21.37</v>
      </c>
      <c r="M46" s="4">
        <v>65.52</v>
      </c>
      <c r="N46" s="4">
        <v>0</v>
      </c>
      <c r="O46" s="4">
        <v>0</v>
      </c>
      <c r="P46" s="3">
        <v>435.54</v>
      </c>
      <c r="Q46" s="3">
        <f t="shared" si="5"/>
        <v>2010</v>
      </c>
    </row>
    <row r="47" spans="1:17" x14ac:dyDescent="0.25">
      <c r="A47" s="1" t="s">
        <v>47</v>
      </c>
      <c r="B47" s="2" t="s">
        <v>48</v>
      </c>
      <c r="C47" s="6">
        <v>5099.2700000000004</v>
      </c>
      <c r="D47" s="10">
        <v>0</v>
      </c>
      <c r="E47" s="10">
        <v>0</v>
      </c>
      <c r="F47" s="4">
        <f t="shared" si="6"/>
        <v>1370.16</v>
      </c>
      <c r="G47" s="10">
        <v>0</v>
      </c>
      <c r="H47" s="4">
        <v>0</v>
      </c>
      <c r="I47" s="10">
        <v>5099.3</v>
      </c>
      <c r="J47" s="4">
        <v>560.91</v>
      </c>
      <c r="K47" s="11">
        <v>385</v>
      </c>
      <c r="L47" s="11">
        <v>0</v>
      </c>
      <c r="M47" s="4">
        <v>60.84</v>
      </c>
      <c r="N47" s="11">
        <v>0</v>
      </c>
      <c r="O47" s="4">
        <v>0</v>
      </c>
      <c r="P47" s="3">
        <v>1035.3</v>
      </c>
      <c r="Q47" s="3">
        <f t="shared" si="5"/>
        <v>4064</v>
      </c>
    </row>
    <row r="48" spans="1:17" x14ac:dyDescent="0.25">
      <c r="A48" s="1" t="s">
        <v>42</v>
      </c>
      <c r="B48" s="2" t="s">
        <v>16</v>
      </c>
      <c r="C48" s="6">
        <v>8126.86</v>
      </c>
      <c r="D48" s="3">
        <v>0</v>
      </c>
      <c r="E48" s="3">
        <v>0</v>
      </c>
      <c r="F48" s="4">
        <f t="shared" si="6"/>
        <v>1370.16</v>
      </c>
      <c r="G48" s="3">
        <v>0</v>
      </c>
      <c r="H48" s="4">
        <v>43.83</v>
      </c>
      <c r="I48" s="3">
        <v>8170.73</v>
      </c>
      <c r="J48" s="4">
        <v>608.44000000000005</v>
      </c>
      <c r="K48" s="4">
        <v>1189.81</v>
      </c>
      <c r="L48" s="4">
        <v>74.36</v>
      </c>
      <c r="M48" s="4">
        <v>65.52</v>
      </c>
      <c r="N48" s="4">
        <v>0</v>
      </c>
      <c r="O48" s="4">
        <v>0</v>
      </c>
      <c r="P48" s="3">
        <v>1938.73</v>
      </c>
      <c r="Q48" s="3">
        <f t="shared" si="5"/>
        <v>6232</v>
      </c>
    </row>
    <row r="49" spans="1:17" x14ac:dyDescent="0.25">
      <c r="A49" s="1" t="s">
        <v>17</v>
      </c>
      <c r="B49" s="2" t="s">
        <v>16</v>
      </c>
      <c r="C49" s="6">
        <v>8453.5300000000007</v>
      </c>
      <c r="D49" s="3">
        <v>0</v>
      </c>
      <c r="E49" s="3">
        <v>0</v>
      </c>
      <c r="F49" s="4">
        <f>404.82+653.94</f>
        <v>1058.76</v>
      </c>
      <c r="G49" s="3">
        <v>0</v>
      </c>
      <c r="H49" s="4">
        <v>502.6</v>
      </c>
      <c r="I49" s="3">
        <v>8956.3700000000008</v>
      </c>
      <c r="J49" s="4">
        <v>608.44000000000005</v>
      </c>
      <c r="K49" s="4">
        <v>1426.25</v>
      </c>
      <c r="L49" s="4">
        <v>0</v>
      </c>
      <c r="M49" s="4">
        <v>62.4</v>
      </c>
      <c r="N49" s="4">
        <v>0</v>
      </c>
      <c r="O49" s="4">
        <v>0</v>
      </c>
      <c r="P49" s="3">
        <v>2097.37</v>
      </c>
      <c r="Q49" s="3">
        <f t="shared" si="5"/>
        <v>6859.0000000000009</v>
      </c>
    </row>
    <row r="50" spans="1:17" x14ac:dyDescent="0.25">
      <c r="A50" s="1" t="s">
        <v>88</v>
      </c>
      <c r="B50" s="2" t="s">
        <v>14</v>
      </c>
      <c r="C50" s="6">
        <v>2222.7600000000002</v>
      </c>
      <c r="D50" s="3">
        <v>0</v>
      </c>
      <c r="E50" s="3">
        <v>0</v>
      </c>
      <c r="F50" s="4">
        <f>716.22+653.94</f>
        <v>1370.16</v>
      </c>
      <c r="G50" s="3">
        <v>0</v>
      </c>
      <c r="H50" s="4">
        <v>0</v>
      </c>
      <c r="I50" s="3">
        <v>2223.4</v>
      </c>
      <c r="J50" s="4">
        <v>194.89</v>
      </c>
      <c r="K50" s="4">
        <v>0</v>
      </c>
      <c r="L50" s="4">
        <v>57.24</v>
      </c>
      <c r="M50" s="4">
        <v>65.52</v>
      </c>
      <c r="N50" s="4">
        <v>0</v>
      </c>
      <c r="O50" s="4">
        <v>0</v>
      </c>
      <c r="P50" s="3">
        <v>445.4</v>
      </c>
      <c r="Q50" s="3">
        <f t="shared" si="5"/>
        <v>1778</v>
      </c>
    </row>
    <row r="51" spans="1:17" ht="15.75" customHeight="1" x14ac:dyDescent="0.25">
      <c r="A51" s="1" t="s">
        <v>41</v>
      </c>
      <c r="B51" s="2" t="s">
        <v>72</v>
      </c>
      <c r="C51" s="6">
        <v>2244.9899999999998</v>
      </c>
      <c r="D51" s="3"/>
      <c r="E51" s="3">
        <v>1353.65</v>
      </c>
      <c r="F51" s="4">
        <f>716.22+653.94</f>
        <v>1370.16</v>
      </c>
      <c r="G51" s="3">
        <v>322.8</v>
      </c>
      <c r="H51" s="4">
        <v>0</v>
      </c>
      <c r="I51" s="3">
        <v>3599.19</v>
      </c>
      <c r="J51" s="4">
        <v>395.85</v>
      </c>
      <c r="K51" s="4">
        <v>125.62</v>
      </c>
      <c r="L51" s="4">
        <v>0</v>
      </c>
      <c r="M51" s="4">
        <v>65.52</v>
      </c>
      <c r="N51" s="4">
        <v>134.69999999999999</v>
      </c>
      <c r="O51" s="4">
        <v>0</v>
      </c>
      <c r="P51" s="3">
        <v>750.19</v>
      </c>
      <c r="Q51" s="3">
        <f t="shared" si="5"/>
        <v>2849</v>
      </c>
    </row>
    <row r="52" spans="1:17" x14ac:dyDescent="0.25">
      <c r="A52" s="1" t="s">
        <v>39</v>
      </c>
      <c r="B52" s="2" t="s">
        <v>14</v>
      </c>
      <c r="C52" s="6">
        <v>2335.2399999999998</v>
      </c>
      <c r="D52" s="3">
        <v>0</v>
      </c>
      <c r="E52" s="3">
        <v>1263.4000000000001</v>
      </c>
      <c r="F52" s="4">
        <f>622.8+653.94</f>
        <v>1276.74</v>
      </c>
      <c r="G52" s="3">
        <v>0</v>
      </c>
      <c r="H52" s="4">
        <v>179.37</v>
      </c>
      <c r="I52" s="3">
        <v>3778.23</v>
      </c>
      <c r="J52" s="4">
        <v>415.58</v>
      </c>
      <c r="K52" s="4">
        <v>149.56</v>
      </c>
      <c r="L52" s="4">
        <v>0</v>
      </c>
      <c r="M52" s="4">
        <v>48.36</v>
      </c>
      <c r="N52" s="4">
        <v>0</v>
      </c>
      <c r="O52" s="4">
        <v>0</v>
      </c>
      <c r="P52" s="3">
        <v>681.23</v>
      </c>
      <c r="Q52" s="3">
        <f t="shared" si="5"/>
        <v>3097</v>
      </c>
    </row>
    <row r="53" spans="1:17" x14ac:dyDescent="0.25">
      <c r="A53" s="1" t="s">
        <v>25</v>
      </c>
      <c r="B53" s="2" t="s">
        <v>71</v>
      </c>
      <c r="C53" s="6">
        <v>1556.79</v>
      </c>
      <c r="D53" s="3">
        <v>0</v>
      </c>
      <c r="E53" s="3">
        <v>4862.04</v>
      </c>
      <c r="F53" s="4">
        <f>716.22+653.94</f>
        <v>1370.16</v>
      </c>
      <c r="G53" s="3">
        <v>0</v>
      </c>
      <c r="H53" s="4">
        <v>0</v>
      </c>
      <c r="I53" s="3">
        <v>8094.06</v>
      </c>
      <c r="J53" s="4">
        <v>608.44000000000005</v>
      </c>
      <c r="K53" s="4">
        <v>388.1</v>
      </c>
      <c r="L53" s="4">
        <v>0</v>
      </c>
      <c r="M53" s="4">
        <v>65.52</v>
      </c>
      <c r="N53" s="4">
        <v>0</v>
      </c>
      <c r="O53" s="4">
        <v>2847.69</v>
      </c>
      <c r="P53" s="3">
        <v>3995.06</v>
      </c>
      <c r="Q53" s="3">
        <f t="shared" si="5"/>
        <v>4099</v>
      </c>
    </row>
    <row r="54" spans="1:17" x14ac:dyDescent="0.25">
      <c r="A54" s="1" t="s">
        <v>57</v>
      </c>
      <c r="B54" s="2" t="s">
        <v>10</v>
      </c>
      <c r="C54" s="6">
        <v>2549.64</v>
      </c>
      <c r="D54" s="3">
        <v>0</v>
      </c>
      <c r="E54" s="3">
        <v>5700.85</v>
      </c>
      <c r="F54" s="4">
        <f>716.22+653.94</f>
        <v>1370.16</v>
      </c>
      <c r="G54" s="3">
        <v>0</v>
      </c>
      <c r="H54" s="4">
        <v>44.11</v>
      </c>
      <c r="I54" s="3">
        <v>8294.8700000000008</v>
      </c>
      <c r="J54" s="4">
        <v>608.44000000000005</v>
      </c>
      <c r="K54" s="4">
        <v>1244.33</v>
      </c>
      <c r="L54" s="4">
        <v>0</v>
      </c>
      <c r="M54" s="4">
        <v>65.52</v>
      </c>
      <c r="N54" s="4">
        <v>0</v>
      </c>
      <c r="O54" s="4">
        <v>0</v>
      </c>
      <c r="P54" s="3">
        <v>2069.87</v>
      </c>
      <c r="Q54" s="3">
        <f t="shared" si="5"/>
        <v>6225.0000000000009</v>
      </c>
    </row>
    <row r="55" spans="1:17" x14ac:dyDescent="0.25">
      <c r="A55" s="1" t="s">
        <v>62</v>
      </c>
      <c r="B55" s="2" t="s">
        <v>14</v>
      </c>
      <c r="C55" s="8">
        <v>1111.1600000000001</v>
      </c>
      <c r="D55" s="3">
        <v>3000.5</v>
      </c>
      <c r="E55" s="3">
        <v>0</v>
      </c>
      <c r="F55" s="4">
        <f>716.22+653.94</f>
        <v>1370.16</v>
      </c>
      <c r="G55" s="3">
        <v>0</v>
      </c>
      <c r="H55" s="4">
        <v>39.89</v>
      </c>
      <c r="I55" s="3">
        <v>4152.08</v>
      </c>
      <c r="J55" s="4">
        <v>456.67</v>
      </c>
      <c r="K55" s="4">
        <v>199.43</v>
      </c>
      <c r="L55" s="4">
        <v>0</v>
      </c>
      <c r="M55" s="4">
        <v>65.52</v>
      </c>
      <c r="N55" s="4">
        <v>0</v>
      </c>
      <c r="O55" s="4">
        <v>0</v>
      </c>
      <c r="P55" s="3">
        <v>790.08</v>
      </c>
      <c r="Q55" s="3">
        <f t="shared" si="5"/>
        <v>3362</v>
      </c>
    </row>
    <row r="56" spans="1:17" x14ac:dyDescent="0.25">
      <c r="A56" s="1" t="s">
        <v>63</v>
      </c>
      <c r="B56" s="2" t="s">
        <v>68</v>
      </c>
      <c r="C56" s="8">
        <v>8046.39</v>
      </c>
      <c r="D56" s="3">
        <v>0</v>
      </c>
      <c r="E56" s="3">
        <v>9347.0300000000007</v>
      </c>
      <c r="F56" s="4">
        <f>653.94+653.94</f>
        <v>1307.8800000000001</v>
      </c>
      <c r="G56" s="3">
        <v>639.75</v>
      </c>
      <c r="H56" s="4">
        <v>0</v>
      </c>
      <c r="I56" s="3">
        <v>17393.47</v>
      </c>
      <c r="J56" s="4">
        <v>608.44000000000005</v>
      </c>
      <c r="K56" s="4">
        <v>3746.51</v>
      </c>
      <c r="L56" s="4">
        <v>0</v>
      </c>
      <c r="M56" s="4">
        <v>60.84</v>
      </c>
      <c r="N56" s="4">
        <v>482.78</v>
      </c>
      <c r="O56" s="4">
        <v>0</v>
      </c>
      <c r="P56" s="3">
        <v>4942.47</v>
      </c>
      <c r="Q56" s="3">
        <f t="shared" si="5"/>
        <v>12451</v>
      </c>
    </row>
    <row r="57" spans="1:17" x14ac:dyDescent="0.25">
      <c r="A57" s="1" t="s">
        <v>38</v>
      </c>
      <c r="B57" s="2" t="s">
        <v>70</v>
      </c>
      <c r="C57" s="6">
        <v>1946.07</v>
      </c>
      <c r="D57" s="3">
        <v>590.79999999999995</v>
      </c>
      <c r="E57" s="3">
        <v>1263.4000000000001</v>
      </c>
      <c r="F57" s="4">
        <f>716.22+653.94</f>
        <v>1370.16</v>
      </c>
      <c r="G57" s="3">
        <v>143</v>
      </c>
      <c r="H57" s="4">
        <v>0</v>
      </c>
      <c r="I57" s="3">
        <v>3806.54</v>
      </c>
      <c r="J57" s="4">
        <v>329.86</v>
      </c>
      <c r="K57" s="4">
        <v>57.37</v>
      </c>
      <c r="L57" s="4">
        <v>0</v>
      </c>
      <c r="M57" s="4">
        <v>65.52</v>
      </c>
      <c r="N57" s="4">
        <v>140.11000000000001</v>
      </c>
      <c r="O57" s="4">
        <v>718.64</v>
      </c>
      <c r="P57" s="3">
        <v>1448.54</v>
      </c>
      <c r="Q57" s="3">
        <f t="shared" si="5"/>
        <v>2358</v>
      </c>
    </row>
    <row r="58" spans="1:17" x14ac:dyDescent="0.25">
      <c r="A58" s="1" t="s">
        <v>36</v>
      </c>
      <c r="B58" s="2" t="s">
        <v>75</v>
      </c>
      <c r="C58" s="6">
        <v>2335.2399999999998</v>
      </c>
      <c r="D58" s="3">
        <v>0</v>
      </c>
      <c r="E58" s="3">
        <v>1263.4000000000001</v>
      </c>
      <c r="F58" s="4">
        <f>716.22+653.94</f>
        <v>1370.16</v>
      </c>
      <c r="G58" s="3">
        <v>0</v>
      </c>
      <c r="H58" s="4">
        <v>34.47</v>
      </c>
      <c r="I58" s="3">
        <v>3633.16</v>
      </c>
      <c r="J58" s="4">
        <v>399.64</v>
      </c>
      <c r="K58" s="4">
        <v>130.22</v>
      </c>
      <c r="L58" s="4">
        <v>0</v>
      </c>
      <c r="M58" s="4">
        <v>65.52</v>
      </c>
      <c r="N58" s="4">
        <v>0</v>
      </c>
      <c r="O58" s="4">
        <v>0</v>
      </c>
      <c r="P58" s="3">
        <v>628.16</v>
      </c>
      <c r="Q58" s="3">
        <f t="shared" si="5"/>
        <v>3005</v>
      </c>
    </row>
    <row r="59" spans="1:17" x14ac:dyDescent="0.25">
      <c r="A59" s="1" t="s">
        <v>49</v>
      </c>
      <c r="B59" s="2" t="s">
        <v>14</v>
      </c>
      <c r="C59" s="8">
        <v>1481.8</v>
      </c>
      <c r="D59" s="7">
        <v>0</v>
      </c>
      <c r="E59" s="3">
        <v>1199.3900000000001</v>
      </c>
      <c r="F59" s="4">
        <f>716.22+653.94</f>
        <v>1370.16</v>
      </c>
      <c r="G59" s="3">
        <v>230</v>
      </c>
      <c r="H59" s="4">
        <v>0</v>
      </c>
      <c r="I59" s="3">
        <v>2681.21</v>
      </c>
      <c r="J59" s="4">
        <v>241.3</v>
      </c>
      <c r="K59" s="4">
        <v>40.19</v>
      </c>
      <c r="L59" s="4">
        <v>0</v>
      </c>
      <c r="M59" s="4">
        <v>65.52</v>
      </c>
      <c r="N59" s="4">
        <v>133.36000000000001</v>
      </c>
      <c r="O59" s="4">
        <v>0</v>
      </c>
      <c r="P59" s="3">
        <v>548.21</v>
      </c>
      <c r="Q59" s="3">
        <f t="shared" si="5"/>
        <v>2133</v>
      </c>
    </row>
    <row r="60" spans="1:17" x14ac:dyDescent="0.25">
      <c r="A60" s="1" t="s">
        <v>26</v>
      </c>
      <c r="B60" s="2" t="s">
        <v>19</v>
      </c>
      <c r="C60" s="6">
        <v>5357.3</v>
      </c>
      <c r="D60" s="3">
        <v>0</v>
      </c>
      <c r="E60" s="3">
        <v>1839.98</v>
      </c>
      <c r="F60" s="4">
        <f>716.22+653.94</f>
        <v>1370.16</v>
      </c>
      <c r="G60" s="3">
        <v>0</v>
      </c>
      <c r="H60" s="4">
        <v>6.03</v>
      </c>
      <c r="I60" s="3">
        <v>7203.56</v>
      </c>
      <c r="J60" s="4">
        <v>608.44000000000005</v>
      </c>
      <c r="K60" s="4">
        <v>944.23</v>
      </c>
      <c r="L60" s="4">
        <v>0</v>
      </c>
      <c r="M60" s="4">
        <v>65.52</v>
      </c>
      <c r="N60" s="4">
        <v>0</v>
      </c>
      <c r="O60" s="4">
        <v>0</v>
      </c>
      <c r="P60" s="3">
        <v>1686.56</v>
      </c>
      <c r="Q60" s="3">
        <f t="shared" si="5"/>
        <v>5517</v>
      </c>
    </row>
  </sheetData>
  <mergeCells count="2">
    <mergeCell ref="A5:Q5"/>
    <mergeCell ref="A6:Q6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2018-01-03T13:25:27Z</dcterms:modified>
</cp:coreProperties>
</file>