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510" windowWidth="25830" windowHeight="12045"/>
  </bookViews>
  <sheets>
    <sheet name="ABRIL 2017" sheetId="18" r:id="rId1"/>
  </sheets>
  <calcPr calcId="145621"/>
</workbook>
</file>

<file path=xl/calcChain.xml><?xml version="1.0" encoding="utf-8"?>
<calcChain xmlns="http://schemas.openxmlformats.org/spreadsheetml/2006/main">
  <c r="R20" i="18" l="1"/>
  <c r="N13" i="18" l="1"/>
  <c r="N17" i="18"/>
  <c r="D48" i="18"/>
  <c r="N31" i="18" l="1"/>
  <c r="N32" i="18"/>
  <c r="N16" i="18"/>
  <c r="R43" i="18" l="1"/>
  <c r="R49" i="18" l="1"/>
  <c r="R13" i="18" l="1"/>
  <c r="R8" i="18" l="1"/>
  <c r="R59" i="18"/>
  <c r="R58" i="18"/>
  <c r="R57" i="18"/>
  <c r="R56" i="18"/>
  <c r="R55" i="18"/>
  <c r="R54" i="18"/>
  <c r="R53" i="18"/>
  <c r="R52" i="18"/>
  <c r="R51" i="18"/>
  <c r="R50" i="18"/>
  <c r="R48" i="18"/>
  <c r="R47" i="18"/>
  <c r="R46" i="18"/>
  <c r="R45" i="18"/>
  <c r="R44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19" i="18"/>
  <c r="R18" i="18"/>
  <c r="R17" i="18"/>
  <c r="R16" i="18"/>
  <c r="R15" i="18"/>
  <c r="R14" i="18"/>
  <c r="R12" i="18"/>
  <c r="R11" i="18"/>
  <c r="R10" i="18"/>
  <c r="R9" i="18"/>
</calcChain>
</file>

<file path=xl/sharedStrings.xml><?xml version="1.0" encoding="utf-8"?>
<sst xmlns="http://schemas.openxmlformats.org/spreadsheetml/2006/main" count="123" uniqueCount="97">
  <si>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</si>
  <si>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</si>
  <si>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</si>
  <si>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</si>
  <si>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</si>
  <si>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</si>
  <si>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</si>
  <si>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</si>
  <si>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</si>
  <si>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</si>
  <si>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</si>
  <si>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</si>
  <si>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</si>
  <si>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</si>
  <si>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</si>
  <si>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</si>
  <si>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</si>
  <si>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</si>
  <si>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</si>
  <si>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</si>
  <si>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</si>
  <si>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</si>
  <si>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</si>
  <si>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</si>
  <si>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</si>
  <si>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</si>
  <si>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</si>
  <si>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</si>
  <si>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</si>
  <si>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</si>
  <si>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</si>
  <si>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</si>
  <si>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</si>
  <si>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</si>
  <si>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</si>
  <si>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</si>
  <si>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</si>
  <si>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</si>
  <si>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</si>
  <si>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</si>
  <si>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</si>
  <si>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</si>
  <si>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</si>
  <si>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</si>
  <si>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</si>
  <si>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</si>
  <si>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</si>
  <si>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</si>
  <si>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</si>
  <si>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</si>
  <si>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</si>
  <si>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</si>
  <si>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</si>
  <si>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</si>
  <si>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</si>
  <si>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</si>
  <si>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</si>
  <si>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</si>
  <si>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</si>
  <si>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</si>
  <si>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</si>
  <si>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</si>
  <si>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</si>
  <si>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</si>
  <si>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</si>
  <si>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</si>
  <si>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</si>
  <si>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Josiane da Rosa Costa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</si>
  <si>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</si>
  <si>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</si>
  <si>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</si>
  <si>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</si>
  <si>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</si>
  <si>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</si>
  <si>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</si>
  <si>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</si>
  <si>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</si>
  <si>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</si>
  <si>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</si>
  <si>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</si>
  <si>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Supervisora de Atendimento e Fisc. CAU + Perto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</si>
  <si>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</si>
  <si>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</si>
  <si>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</si>
  <si>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</si>
  <si>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</si>
  <si>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</si>
  <si>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</si>
  <si>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</si>
  <si>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I.R.P.F.</t>
  </si>
  <si>
    <t>FALTAS</t>
  </si>
  <si>
    <t>DESC. VALE REFEIÇÃO</t>
  </si>
  <si>
    <t>DESC. PLANO DE SAÚDE</t>
  </si>
  <si>
    <t>DESC. VALE TRANSPORTE</t>
  </si>
  <si>
    <t>LÍQUIDO FÉRIAS</t>
  </si>
  <si>
    <t>Rosana Maria Marzenbacher</t>
  </si>
  <si>
    <t>QUADRO GERAL DE FUNCIONÁRIOS ATIVOS - CARGOS E SALÁRIOS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</si>
</sst>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15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61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G63" sqref="G63"/>
    </sheetView>
  </sheetViews>
  <sheetFormatPr defaultColWidth="73" defaultRowHeight="15" x14ac:dyDescent="0.25"/>
  <cols>
    <col min="1" max="1" width="28.42578125" style="5" customWidth="1"/>
    <col min="2" max="2" width="32.85546875" style="5" customWidth="1"/>
    <col min="3" max="3" width="13.2851562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2.5703125" style="5" bestFit="1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bestFit="1" customWidth="1"/>
    <col min="15" max="15" width="12.5703125" style="5" customWidth="1"/>
    <col min="16" max="18" width="13.28515625" style="5" bestFit="1" customWidth="1"/>
    <col min="19" max="16384" width="73" style="5"/>
  </cols>
  <sheetData>
    <row r="5" spans="1:18" x14ac:dyDescent="0.25">
      <c r="A5" s="17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.75" thickBot="1" x14ac:dyDescent="0.3">
      <c r="A7" s="14" t="s">
        <v>46</v>
      </c>
      <c r="B7" s="14" t="s">
        <v>82</v>
      </c>
      <c r="C7" s="15" t="s">
        <v>81</v>
      </c>
      <c r="D7" s="16" t="s">
        <v>83</v>
      </c>
      <c r="E7" s="16" t="s">
        <v>84</v>
      </c>
      <c r="F7" s="16" t="s">
        <v>85</v>
      </c>
      <c r="G7" s="16" t="s">
        <v>86</v>
      </c>
      <c r="H7" s="16" t="s">
        <v>87</v>
      </c>
      <c r="I7" s="16" t="s">
        <v>70</v>
      </c>
      <c r="J7" s="16" t="s">
        <v>88</v>
      </c>
      <c r="K7" s="16" t="s">
        <v>89</v>
      </c>
      <c r="L7" s="16" t="s">
        <v>90</v>
      </c>
      <c r="M7" s="16" t="s">
        <v>91</v>
      </c>
      <c r="N7" s="16" t="s">
        <v>92</v>
      </c>
      <c r="O7" s="16" t="s">
        <v>93</v>
      </c>
      <c r="P7" s="16" t="s">
        <v>94</v>
      </c>
      <c r="Q7" s="16" t="s">
        <v>47</v>
      </c>
      <c r="R7" s="16" t="s">
        <v>48</v>
      </c>
    </row>
    <row r="8" spans="1:18" x14ac:dyDescent="0.25">
      <c r="A8" s="8" t="s">
        <v>34</v>
      </c>
      <c r="B8" s="9" t="s">
        <v>35</v>
      </c>
      <c r="C8" s="6">
        <v>1964.89</v>
      </c>
      <c r="D8" s="4">
        <v>406.47</v>
      </c>
      <c r="E8" s="4">
        <v>0</v>
      </c>
      <c r="F8" s="4">
        <v>716.22</v>
      </c>
      <c r="G8" s="4">
        <v>105.63</v>
      </c>
      <c r="H8" s="4">
        <v>2.89</v>
      </c>
      <c r="I8" s="4">
        <v>2386.04</v>
      </c>
      <c r="J8" s="4">
        <v>214.68</v>
      </c>
      <c r="K8" s="4">
        <v>0</v>
      </c>
      <c r="L8" s="4">
        <v>0</v>
      </c>
      <c r="M8" s="4">
        <v>35.880000000000003</v>
      </c>
      <c r="N8" s="4">
        <v>27.09</v>
      </c>
      <c r="O8" s="4">
        <v>126.67</v>
      </c>
      <c r="P8" s="4">
        <v>383.36</v>
      </c>
      <c r="Q8" s="3">
        <v>788.04</v>
      </c>
      <c r="R8" s="3">
        <f t="shared" ref="R8:R39" si="0">I8-Q8</f>
        <v>1598</v>
      </c>
    </row>
    <row r="9" spans="1:18" x14ac:dyDescent="0.25">
      <c r="A9" s="1" t="s">
        <v>9</v>
      </c>
      <c r="B9" s="2" t="s">
        <v>77</v>
      </c>
      <c r="C9" s="6">
        <v>5201.26</v>
      </c>
      <c r="D9" s="3">
        <v>0</v>
      </c>
      <c r="E9" s="3">
        <v>1996.02</v>
      </c>
      <c r="F9" s="4">
        <v>716.22</v>
      </c>
      <c r="G9" s="3">
        <v>0</v>
      </c>
      <c r="H9" s="4">
        <v>258.69</v>
      </c>
      <c r="I9" s="3">
        <v>7535.59</v>
      </c>
      <c r="J9" s="4">
        <v>608.44000000000005</v>
      </c>
      <c r="K9" s="4">
        <v>1030.4100000000001</v>
      </c>
      <c r="L9" s="4">
        <v>17.989999999999998</v>
      </c>
      <c r="M9" s="4">
        <v>35.880000000000003</v>
      </c>
      <c r="N9" s="4">
        <v>31.16</v>
      </c>
      <c r="O9" s="4">
        <v>0</v>
      </c>
      <c r="P9" s="4">
        <v>0</v>
      </c>
      <c r="Q9" s="3">
        <v>1744.59</v>
      </c>
      <c r="R9" s="3">
        <f t="shared" si="0"/>
        <v>5791</v>
      </c>
    </row>
    <row r="10" spans="1:18" x14ac:dyDescent="0.25">
      <c r="A10" s="1" t="s">
        <v>17</v>
      </c>
      <c r="B10" s="2" t="s">
        <v>18</v>
      </c>
      <c r="C10" s="6">
        <v>8207.31</v>
      </c>
      <c r="D10" s="4">
        <v>0</v>
      </c>
      <c r="E10" s="4">
        <v>0</v>
      </c>
      <c r="F10" s="4">
        <v>716.22</v>
      </c>
      <c r="G10" s="4">
        <v>0</v>
      </c>
      <c r="H10" s="4">
        <v>144.65</v>
      </c>
      <c r="I10" s="4">
        <v>8396.33</v>
      </c>
      <c r="J10" s="4">
        <v>608.44000000000005</v>
      </c>
      <c r="K10" s="4">
        <v>1272.21</v>
      </c>
      <c r="L10" s="4">
        <v>0</v>
      </c>
      <c r="M10" s="4">
        <v>35.880000000000003</v>
      </c>
      <c r="N10" s="4">
        <v>27.09</v>
      </c>
      <c r="O10" s="4">
        <v>0</v>
      </c>
      <c r="P10" s="4">
        <v>0</v>
      </c>
      <c r="Q10" s="3">
        <v>1938.33</v>
      </c>
      <c r="R10" s="3">
        <f t="shared" si="0"/>
        <v>6458</v>
      </c>
    </row>
    <row r="11" spans="1:18" x14ac:dyDescent="0.25">
      <c r="A11" s="1" t="s">
        <v>62</v>
      </c>
      <c r="B11" s="2" t="s">
        <v>14</v>
      </c>
      <c r="C11" s="10">
        <v>2222.7600000000002</v>
      </c>
      <c r="D11" s="3">
        <v>0</v>
      </c>
      <c r="E11" s="3">
        <v>0</v>
      </c>
      <c r="F11" s="4">
        <v>716.22</v>
      </c>
      <c r="G11" s="3">
        <v>485.3</v>
      </c>
      <c r="H11" s="4">
        <v>0</v>
      </c>
      <c r="I11" s="3">
        <v>2223.66</v>
      </c>
      <c r="J11" s="4">
        <v>200.04</v>
      </c>
      <c r="K11" s="4">
        <v>0</v>
      </c>
      <c r="L11" s="4">
        <v>0</v>
      </c>
      <c r="M11" s="4">
        <v>35.880000000000003</v>
      </c>
      <c r="N11" s="4">
        <v>59.61</v>
      </c>
      <c r="O11" s="4">
        <v>124.19</v>
      </c>
      <c r="P11" s="4">
        <v>0</v>
      </c>
      <c r="Q11" s="3">
        <v>420.66</v>
      </c>
      <c r="R11" s="3">
        <f t="shared" si="0"/>
        <v>1802.9999999999998</v>
      </c>
    </row>
    <row r="12" spans="1:18" x14ac:dyDescent="0.25">
      <c r="A12" s="1" t="s">
        <v>30</v>
      </c>
      <c r="B12" s="2" t="s">
        <v>21</v>
      </c>
      <c r="C12" s="6">
        <v>5201.26</v>
      </c>
      <c r="D12" s="3">
        <v>0</v>
      </c>
      <c r="E12" s="3">
        <v>0</v>
      </c>
      <c r="F12" s="4">
        <v>716.22</v>
      </c>
      <c r="G12" s="3">
        <v>0</v>
      </c>
      <c r="H12" s="4">
        <v>0</v>
      </c>
      <c r="I12" s="3">
        <v>5201.78</v>
      </c>
      <c r="J12" s="4">
        <v>568.27</v>
      </c>
      <c r="K12" s="4">
        <v>398.39</v>
      </c>
      <c r="L12" s="4">
        <v>35.11</v>
      </c>
      <c r="M12" s="4">
        <v>35.880000000000003</v>
      </c>
      <c r="N12" s="4">
        <v>31.16</v>
      </c>
      <c r="O12" s="4">
        <v>0</v>
      </c>
      <c r="P12" s="4">
        <v>0</v>
      </c>
      <c r="Q12" s="3">
        <v>1069.78</v>
      </c>
      <c r="R12" s="3">
        <f t="shared" si="0"/>
        <v>4132</v>
      </c>
    </row>
    <row r="13" spans="1:18" x14ac:dyDescent="0.25">
      <c r="A13" s="1" t="s">
        <v>23</v>
      </c>
      <c r="B13" s="2" t="s">
        <v>24</v>
      </c>
      <c r="C13" s="6">
        <v>5201.26</v>
      </c>
      <c r="D13" s="3">
        <v>0</v>
      </c>
      <c r="E13" s="3">
        <v>0</v>
      </c>
      <c r="F13" s="4">
        <v>716.22</v>
      </c>
      <c r="G13" s="3">
        <v>0</v>
      </c>
      <c r="H13" s="4">
        <v>149.02000000000001</v>
      </c>
      <c r="I13" s="3">
        <v>5395.81</v>
      </c>
      <c r="J13" s="4">
        <v>588.37</v>
      </c>
      <c r="K13" s="4">
        <v>439.76</v>
      </c>
      <c r="L13" s="4">
        <v>46.81</v>
      </c>
      <c r="M13" s="4">
        <v>35.880000000000003</v>
      </c>
      <c r="N13" s="4">
        <f>SUM(35.83+72.1)</f>
        <v>107.92999999999999</v>
      </c>
      <c r="O13" s="4">
        <v>0</v>
      </c>
      <c r="P13" s="4">
        <v>0</v>
      </c>
      <c r="Q13" s="3">
        <v>1218.81</v>
      </c>
      <c r="R13" s="3">
        <f t="shared" si="0"/>
        <v>4177</v>
      </c>
    </row>
    <row r="14" spans="1:18" x14ac:dyDescent="0.25">
      <c r="A14" s="1" t="s">
        <v>5</v>
      </c>
      <c r="B14" s="2" t="s">
        <v>6</v>
      </c>
      <c r="C14" s="11">
        <v>11395.69</v>
      </c>
      <c r="D14" s="3">
        <v>0</v>
      </c>
      <c r="E14" s="3">
        <v>0</v>
      </c>
      <c r="F14" s="4">
        <v>716.22</v>
      </c>
      <c r="G14" s="3">
        <v>0</v>
      </c>
      <c r="H14" s="4">
        <v>0</v>
      </c>
      <c r="I14" s="3">
        <v>11396.29</v>
      </c>
      <c r="J14" s="4">
        <v>608.44000000000005</v>
      </c>
      <c r="K14" s="4">
        <v>2097.13</v>
      </c>
      <c r="L14" s="4">
        <v>0</v>
      </c>
      <c r="M14" s="4">
        <v>32.72</v>
      </c>
      <c r="N14" s="4">
        <v>50.3</v>
      </c>
      <c r="O14" s="4">
        <v>0</v>
      </c>
      <c r="P14" s="4">
        <v>0</v>
      </c>
      <c r="Q14" s="3">
        <v>2789.29</v>
      </c>
      <c r="R14" s="3">
        <f t="shared" si="0"/>
        <v>8607</v>
      </c>
    </row>
    <row r="15" spans="1:18" x14ac:dyDescent="0.25">
      <c r="A15" s="1" t="s">
        <v>25</v>
      </c>
      <c r="B15" s="2" t="s">
        <v>18</v>
      </c>
      <c r="C15" s="6">
        <v>8207.31</v>
      </c>
      <c r="D15" s="3">
        <v>0</v>
      </c>
      <c r="E15" s="3">
        <v>0</v>
      </c>
      <c r="F15" s="4">
        <v>716.22</v>
      </c>
      <c r="G15" s="3">
        <v>0</v>
      </c>
      <c r="H15" s="4">
        <v>396.89</v>
      </c>
      <c r="I15" s="3">
        <v>8725.52</v>
      </c>
      <c r="J15" s="4">
        <v>608.44000000000005</v>
      </c>
      <c r="K15" s="4">
        <v>1362.69</v>
      </c>
      <c r="L15" s="4">
        <v>0</v>
      </c>
      <c r="M15" s="4">
        <v>35.880000000000003</v>
      </c>
      <c r="N15" s="4">
        <v>0</v>
      </c>
      <c r="O15" s="4">
        <v>0</v>
      </c>
      <c r="P15" s="4">
        <v>0</v>
      </c>
      <c r="Q15" s="3">
        <v>2002.52</v>
      </c>
      <c r="R15" s="3">
        <f t="shared" si="0"/>
        <v>6723</v>
      </c>
    </row>
    <row r="16" spans="1:18" x14ac:dyDescent="0.25">
      <c r="A16" s="1" t="s">
        <v>3</v>
      </c>
      <c r="B16" s="2" t="s">
        <v>4</v>
      </c>
      <c r="C16" s="11">
        <v>11395.69</v>
      </c>
      <c r="D16" s="3">
        <v>0</v>
      </c>
      <c r="E16" s="3">
        <v>0</v>
      </c>
      <c r="F16" s="4">
        <v>716.22</v>
      </c>
      <c r="G16" s="3">
        <v>0</v>
      </c>
      <c r="H16" s="4">
        <v>0</v>
      </c>
      <c r="I16" s="3">
        <v>11396.43</v>
      </c>
      <c r="J16" s="4">
        <v>608.44000000000005</v>
      </c>
      <c r="K16" s="4">
        <v>2097.13</v>
      </c>
      <c r="L16" s="4">
        <v>0</v>
      </c>
      <c r="M16" s="4">
        <v>36.049999999999997</v>
      </c>
      <c r="N16" s="4">
        <f>SUM(31.16+36.05)</f>
        <v>67.209999999999994</v>
      </c>
      <c r="O16" s="4">
        <v>0</v>
      </c>
      <c r="P16" s="4">
        <v>0</v>
      </c>
      <c r="Q16" s="3">
        <v>2809.43</v>
      </c>
      <c r="R16" s="3">
        <f t="shared" si="0"/>
        <v>8587</v>
      </c>
    </row>
    <row r="17" spans="1:18" x14ac:dyDescent="0.25">
      <c r="A17" s="1" t="s">
        <v>20</v>
      </c>
      <c r="B17" s="2" t="s">
        <v>21</v>
      </c>
      <c r="C17" s="6">
        <v>5201.26</v>
      </c>
      <c r="D17" s="3">
        <v>0</v>
      </c>
      <c r="E17" s="3">
        <v>0</v>
      </c>
      <c r="F17" s="4">
        <v>716.22</v>
      </c>
      <c r="G17" s="3">
        <v>0</v>
      </c>
      <c r="H17" s="4">
        <v>0</v>
      </c>
      <c r="I17" s="3">
        <v>5201.38</v>
      </c>
      <c r="J17" s="4">
        <v>572.13</v>
      </c>
      <c r="K17" s="4">
        <v>405.42</v>
      </c>
      <c r="L17" s="4">
        <v>0</v>
      </c>
      <c r="M17" s="4">
        <v>35.880000000000003</v>
      </c>
      <c r="N17" s="4">
        <f>SUM(31.16+72.1)</f>
        <v>103.25999999999999</v>
      </c>
      <c r="O17" s="4">
        <v>0</v>
      </c>
      <c r="P17" s="4">
        <v>0</v>
      </c>
      <c r="Q17" s="3">
        <v>1117.3800000000001</v>
      </c>
      <c r="R17" s="3">
        <f t="shared" si="0"/>
        <v>4084</v>
      </c>
    </row>
    <row r="18" spans="1:18" x14ac:dyDescent="0.25">
      <c r="A18" s="1" t="s">
        <v>36</v>
      </c>
      <c r="B18" s="2" t="s">
        <v>24</v>
      </c>
      <c r="C18" s="6">
        <v>5201.26</v>
      </c>
      <c r="D18" s="3">
        <v>0</v>
      </c>
      <c r="E18" s="3">
        <v>0</v>
      </c>
      <c r="F18" s="4">
        <v>716.22</v>
      </c>
      <c r="G18" s="3">
        <v>379</v>
      </c>
      <c r="H18" s="4">
        <v>0</v>
      </c>
      <c r="I18" s="3">
        <v>5201.49</v>
      </c>
      <c r="J18" s="4">
        <v>571.36</v>
      </c>
      <c r="K18" s="4">
        <v>361.36</v>
      </c>
      <c r="L18" s="4">
        <v>7.02</v>
      </c>
      <c r="M18" s="4">
        <v>35.880000000000003</v>
      </c>
      <c r="N18" s="4">
        <v>27.09</v>
      </c>
      <c r="O18" s="4">
        <v>304.3</v>
      </c>
      <c r="P18" s="4">
        <v>0</v>
      </c>
      <c r="Q18" s="3">
        <v>1307.49</v>
      </c>
      <c r="R18" s="3">
        <f t="shared" si="0"/>
        <v>3894</v>
      </c>
    </row>
    <row r="19" spans="1:18" x14ac:dyDescent="0.25">
      <c r="A19" s="1" t="s">
        <v>43</v>
      </c>
      <c r="B19" s="2" t="s">
        <v>24</v>
      </c>
      <c r="C19" s="6">
        <v>3987.55</v>
      </c>
      <c r="D19" s="3">
        <v>1628.57</v>
      </c>
      <c r="E19" s="3">
        <v>0</v>
      </c>
      <c r="F19" s="4">
        <v>716.22</v>
      </c>
      <c r="G19" s="3">
        <v>0</v>
      </c>
      <c r="H19" s="4">
        <v>0</v>
      </c>
      <c r="I19" s="3">
        <v>5648.16</v>
      </c>
      <c r="J19" s="4">
        <v>608.44000000000005</v>
      </c>
      <c r="K19" s="4">
        <v>492.36</v>
      </c>
      <c r="L19" s="4">
        <v>4.42</v>
      </c>
      <c r="M19" s="4">
        <v>35.880000000000003</v>
      </c>
      <c r="N19" s="4">
        <v>50.3</v>
      </c>
      <c r="O19" s="4">
        <v>0</v>
      </c>
      <c r="P19" s="4">
        <v>1163.75</v>
      </c>
      <c r="Q19" s="3">
        <v>2355.16</v>
      </c>
      <c r="R19" s="3">
        <f t="shared" si="0"/>
        <v>3293</v>
      </c>
    </row>
    <row r="20" spans="1:18" x14ac:dyDescent="0.25">
      <c r="A20" s="1" t="s">
        <v>31</v>
      </c>
      <c r="B20" s="2" t="s">
        <v>14</v>
      </c>
      <c r="C20" s="6">
        <v>2267.2199999999998</v>
      </c>
      <c r="D20" s="3">
        <v>0</v>
      </c>
      <c r="E20" s="3">
        <v>0</v>
      </c>
      <c r="F20" s="4">
        <v>716.22</v>
      </c>
      <c r="G20" s="3">
        <v>0</v>
      </c>
      <c r="H20" s="4">
        <v>0</v>
      </c>
      <c r="I20" s="3">
        <v>2267.5700000000002</v>
      </c>
      <c r="J20" s="4">
        <v>204.04</v>
      </c>
      <c r="K20" s="4">
        <v>11.94</v>
      </c>
      <c r="L20" s="4">
        <v>0</v>
      </c>
      <c r="M20" s="4">
        <v>35.880000000000003</v>
      </c>
      <c r="N20" s="4">
        <v>27.09</v>
      </c>
      <c r="O20" s="4">
        <v>0</v>
      </c>
      <c r="P20" s="4">
        <v>0</v>
      </c>
      <c r="Q20" s="3">
        <v>279.57</v>
      </c>
      <c r="R20" s="3">
        <f>I20-Q20</f>
        <v>1988.0000000000002</v>
      </c>
    </row>
    <row r="21" spans="1:18" x14ac:dyDescent="0.25">
      <c r="A21" s="1" t="s">
        <v>1</v>
      </c>
      <c r="B21" s="2" t="s">
        <v>2</v>
      </c>
      <c r="C21" s="10">
        <v>17393.419999999998</v>
      </c>
      <c r="D21" s="3">
        <v>0</v>
      </c>
      <c r="E21" s="3">
        <v>0</v>
      </c>
      <c r="F21" s="4">
        <v>716.22</v>
      </c>
      <c r="G21" s="3">
        <v>0</v>
      </c>
      <c r="H21" s="4">
        <v>0</v>
      </c>
      <c r="I21" s="3">
        <v>17393.650000000001</v>
      </c>
      <c r="J21" s="4">
        <v>608.44000000000005</v>
      </c>
      <c r="K21" s="4">
        <v>3746.51</v>
      </c>
      <c r="L21" s="4">
        <v>0</v>
      </c>
      <c r="M21" s="4">
        <v>32.76</v>
      </c>
      <c r="N21" s="4">
        <v>88.28</v>
      </c>
      <c r="O21" s="4">
        <v>0</v>
      </c>
      <c r="P21" s="4">
        <v>0</v>
      </c>
      <c r="Q21" s="3">
        <v>4476.6499999999996</v>
      </c>
      <c r="R21" s="3">
        <f t="shared" si="0"/>
        <v>12917.000000000002</v>
      </c>
    </row>
    <row r="22" spans="1:18" x14ac:dyDescent="0.25">
      <c r="A22" s="1" t="s">
        <v>49</v>
      </c>
      <c r="B22" s="2" t="s">
        <v>14</v>
      </c>
      <c r="C22" s="10">
        <v>2222.7600000000002</v>
      </c>
      <c r="D22" s="3">
        <v>0</v>
      </c>
      <c r="E22" s="3">
        <v>0</v>
      </c>
      <c r="F22" s="4">
        <v>716.22</v>
      </c>
      <c r="G22" s="3">
        <v>604.9</v>
      </c>
      <c r="H22" s="4">
        <v>30.34</v>
      </c>
      <c r="I22" s="3">
        <v>2262.7399999999998</v>
      </c>
      <c r="J22" s="4">
        <v>203.38</v>
      </c>
      <c r="K22" s="4">
        <v>11.44</v>
      </c>
      <c r="L22" s="4">
        <v>2.4500000000000002</v>
      </c>
      <c r="M22" s="4">
        <v>35.880000000000003</v>
      </c>
      <c r="N22" s="4">
        <v>0</v>
      </c>
      <c r="O22" s="4">
        <v>124.19</v>
      </c>
      <c r="P22" s="4">
        <v>0</v>
      </c>
      <c r="Q22" s="3">
        <v>377.74</v>
      </c>
      <c r="R22" s="3">
        <f t="shared" si="0"/>
        <v>1884.9999999999998</v>
      </c>
    </row>
    <row r="23" spans="1:18" x14ac:dyDescent="0.25">
      <c r="A23" s="1" t="s">
        <v>61</v>
      </c>
      <c r="B23" s="2" t="s">
        <v>14</v>
      </c>
      <c r="C23" s="10">
        <v>2222.7600000000002</v>
      </c>
      <c r="D23" s="3">
        <v>0</v>
      </c>
      <c r="E23" s="3">
        <v>0</v>
      </c>
      <c r="F23" s="4">
        <v>716.22</v>
      </c>
      <c r="G23" s="3">
        <v>409.4</v>
      </c>
      <c r="H23" s="4">
        <v>0</v>
      </c>
      <c r="I23" s="3">
        <v>2223.1799999999998</v>
      </c>
      <c r="J23" s="4">
        <v>199.01</v>
      </c>
      <c r="K23" s="4">
        <v>0</v>
      </c>
      <c r="L23" s="4">
        <v>11.45</v>
      </c>
      <c r="M23" s="4">
        <v>35.880000000000003</v>
      </c>
      <c r="N23" s="4">
        <v>67.209999999999994</v>
      </c>
      <c r="O23" s="4">
        <v>124.19</v>
      </c>
      <c r="P23" s="4">
        <v>0</v>
      </c>
      <c r="Q23" s="3">
        <v>438.18</v>
      </c>
      <c r="R23" s="3">
        <f t="shared" si="0"/>
        <v>1784.9999999999998</v>
      </c>
    </row>
    <row r="24" spans="1:18" x14ac:dyDescent="0.25">
      <c r="A24" s="1" t="s">
        <v>15</v>
      </c>
      <c r="B24" s="2" t="s">
        <v>16</v>
      </c>
      <c r="C24" s="6">
        <v>5201.26</v>
      </c>
      <c r="D24" s="12">
        <v>0</v>
      </c>
      <c r="E24" s="12">
        <v>665.34</v>
      </c>
      <c r="F24" s="4">
        <v>716.22</v>
      </c>
      <c r="G24" s="12">
        <v>0</v>
      </c>
      <c r="H24" s="4">
        <v>0</v>
      </c>
      <c r="I24" s="12">
        <v>5867.59</v>
      </c>
      <c r="J24" s="4">
        <v>608.44000000000005</v>
      </c>
      <c r="K24" s="13">
        <v>522.07000000000005</v>
      </c>
      <c r="L24" s="13">
        <v>198.43</v>
      </c>
      <c r="M24" s="4">
        <v>35.880000000000003</v>
      </c>
      <c r="N24" s="13">
        <v>0</v>
      </c>
      <c r="O24" s="13">
        <v>0</v>
      </c>
      <c r="P24" s="4">
        <v>0</v>
      </c>
      <c r="Q24" s="3">
        <v>2030.59</v>
      </c>
      <c r="R24" s="3">
        <f t="shared" si="0"/>
        <v>3837</v>
      </c>
    </row>
    <row r="25" spans="1:18" x14ac:dyDescent="0.25">
      <c r="A25" s="1" t="s">
        <v>63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716.22</v>
      </c>
      <c r="G25" s="3">
        <v>193.2</v>
      </c>
      <c r="H25" s="4">
        <v>297.22000000000003</v>
      </c>
      <c r="I25" s="3">
        <v>2610.5</v>
      </c>
      <c r="J25" s="4">
        <v>234.5</v>
      </c>
      <c r="K25" s="4">
        <v>35.04</v>
      </c>
      <c r="L25" s="4">
        <v>4.78</v>
      </c>
      <c r="M25" s="4">
        <v>35.880000000000003</v>
      </c>
      <c r="N25" s="4">
        <v>31.16</v>
      </c>
      <c r="O25" s="4">
        <v>133.36000000000001</v>
      </c>
      <c r="P25" s="4">
        <v>0</v>
      </c>
      <c r="Q25" s="3">
        <v>475.5</v>
      </c>
      <c r="R25" s="3">
        <f t="shared" si="0"/>
        <v>2135</v>
      </c>
    </row>
    <row r="26" spans="1:18" x14ac:dyDescent="0.25">
      <c r="A26" s="1" t="s">
        <v>71</v>
      </c>
      <c r="B26" s="2" t="s">
        <v>69</v>
      </c>
      <c r="C26" s="10">
        <v>17393.419999999998</v>
      </c>
      <c r="D26" s="3">
        <v>0</v>
      </c>
      <c r="E26" s="3">
        <v>0</v>
      </c>
      <c r="F26" s="4">
        <v>716.22</v>
      </c>
      <c r="G26" s="3">
        <v>0</v>
      </c>
      <c r="H26" s="4">
        <v>0</v>
      </c>
      <c r="I26" s="3">
        <v>17393.97</v>
      </c>
      <c r="J26" s="4">
        <v>608.44000000000005</v>
      </c>
      <c r="K26" s="4">
        <v>3746.51</v>
      </c>
      <c r="L26" s="4">
        <v>0</v>
      </c>
      <c r="M26" s="4">
        <v>35.880000000000003</v>
      </c>
      <c r="N26" s="4">
        <v>31.16</v>
      </c>
      <c r="O26" s="4">
        <v>0</v>
      </c>
      <c r="P26" s="4">
        <v>0</v>
      </c>
      <c r="Q26" s="3">
        <v>4422.97</v>
      </c>
      <c r="R26" s="3">
        <f t="shared" si="0"/>
        <v>12971</v>
      </c>
    </row>
    <row r="27" spans="1:18" x14ac:dyDescent="0.25">
      <c r="A27" s="1" t="s">
        <v>11</v>
      </c>
      <c r="B27" s="2" t="s">
        <v>10</v>
      </c>
      <c r="C27" s="6">
        <v>5201.26</v>
      </c>
      <c r="D27" s="3">
        <v>0</v>
      </c>
      <c r="E27" s="3">
        <v>0</v>
      </c>
      <c r="F27" s="4">
        <v>716.22</v>
      </c>
      <c r="G27" s="3">
        <v>0</v>
      </c>
      <c r="H27" s="4">
        <v>145.9</v>
      </c>
      <c r="I27" s="3">
        <v>5391.69</v>
      </c>
      <c r="J27" s="4">
        <v>593.07000000000005</v>
      </c>
      <c r="K27" s="4">
        <v>450.22</v>
      </c>
      <c r="L27" s="4">
        <v>0</v>
      </c>
      <c r="M27" s="4">
        <v>35.880000000000003</v>
      </c>
      <c r="N27" s="4">
        <v>0</v>
      </c>
      <c r="O27" s="4">
        <v>0</v>
      </c>
      <c r="P27" s="4">
        <v>0</v>
      </c>
      <c r="Q27" s="3">
        <v>1079.69</v>
      </c>
      <c r="R27" s="3">
        <f t="shared" si="0"/>
        <v>4312</v>
      </c>
    </row>
    <row r="28" spans="1:18" x14ac:dyDescent="0.25">
      <c r="A28" s="1" t="s">
        <v>56</v>
      </c>
      <c r="B28" s="2" t="s">
        <v>13</v>
      </c>
      <c r="C28" s="10">
        <v>1659.38</v>
      </c>
      <c r="D28" s="3">
        <v>0</v>
      </c>
      <c r="E28" s="3">
        <v>4817.72</v>
      </c>
      <c r="F28" s="4">
        <v>716.22</v>
      </c>
      <c r="G28" s="3">
        <v>172.5</v>
      </c>
      <c r="H28" s="4">
        <v>258.7</v>
      </c>
      <c r="I28" s="3">
        <v>6815.17</v>
      </c>
      <c r="J28" s="4">
        <v>608.44000000000005</v>
      </c>
      <c r="K28" s="4">
        <v>837.31</v>
      </c>
      <c r="L28" s="4">
        <v>0</v>
      </c>
      <c r="M28" s="4">
        <v>35.880000000000003</v>
      </c>
      <c r="N28" s="4">
        <v>27.09</v>
      </c>
      <c r="O28" s="4">
        <v>135</v>
      </c>
      <c r="P28" s="4">
        <v>0</v>
      </c>
      <c r="Q28" s="3">
        <v>1644.17</v>
      </c>
      <c r="R28" s="3">
        <f t="shared" si="0"/>
        <v>5171</v>
      </c>
    </row>
    <row r="29" spans="1:18" x14ac:dyDescent="0.25">
      <c r="A29" s="1" t="s">
        <v>22</v>
      </c>
      <c r="B29" s="2" t="s">
        <v>14</v>
      </c>
      <c r="C29" s="6">
        <v>2267.2199999999998</v>
      </c>
      <c r="D29" s="3">
        <v>0</v>
      </c>
      <c r="E29" s="3">
        <v>0</v>
      </c>
      <c r="F29" s="4">
        <v>716.22</v>
      </c>
      <c r="G29" s="3">
        <v>0</v>
      </c>
      <c r="H29" s="4">
        <v>0</v>
      </c>
      <c r="I29" s="3">
        <v>2267.36</v>
      </c>
      <c r="J29" s="4">
        <v>202.11</v>
      </c>
      <c r="K29" s="4">
        <v>10.47</v>
      </c>
      <c r="L29" s="4">
        <v>21.54</v>
      </c>
      <c r="M29" s="4">
        <v>35.880000000000003</v>
      </c>
      <c r="N29" s="4">
        <v>23.56</v>
      </c>
      <c r="O29" s="4">
        <v>0</v>
      </c>
      <c r="P29" s="4">
        <v>0</v>
      </c>
      <c r="Q29" s="3">
        <v>294.36</v>
      </c>
      <c r="R29" s="3">
        <f t="shared" si="0"/>
        <v>1973</v>
      </c>
    </row>
    <row r="30" spans="1:18" x14ac:dyDescent="0.25">
      <c r="A30" s="1" t="s">
        <v>40</v>
      </c>
      <c r="B30" s="2" t="s">
        <v>14</v>
      </c>
      <c r="C30" s="6">
        <v>2267.2199999999998</v>
      </c>
      <c r="D30" s="3">
        <v>0</v>
      </c>
      <c r="E30" s="3">
        <v>0</v>
      </c>
      <c r="F30" s="4">
        <v>716.22</v>
      </c>
      <c r="G30" s="3">
        <v>0</v>
      </c>
      <c r="H30" s="4">
        <v>0</v>
      </c>
      <c r="I30" s="3">
        <v>2267.44</v>
      </c>
      <c r="J30" s="4">
        <v>197.72</v>
      </c>
      <c r="K30" s="4">
        <v>0</v>
      </c>
      <c r="L30" s="4">
        <v>70.28</v>
      </c>
      <c r="M30" s="4">
        <v>35.880000000000003</v>
      </c>
      <c r="N30" s="4">
        <v>31.16</v>
      </c>
      <c r="O30" s="4">
        <v>0</v>
      </c>
      <c r="P30" s="4">
        <v>0</v>
      </c>
      <c r="Q30" s="3">
        <v>337.44</v>
      </c>
      <c r="R30" s="3">
        <f t="shared" si="0"/>
        <v>1930</v>
      </c>
    </row>
    <row r="31" spans="1:18" x14ac:dyDescent="0.25">
      <c r="A31" s="1" t="s">
        <v>12</v>
      </c>
      <c r="B31" s="2" t="s">
        <v>10</v>
      </c>
      <c r="C31" s="6">
        <v>5099.2700000000004</v>
      </c>
      <c r="D31" s="3">
        <v>0</v>
      </c>
      <c r="E31" s="3">
        <v>0</v>
      </c>
      <c r="F31" s="4">
        <v>716.22</v>
      </c>
      <c r="G31" s="3">
        <v>0</v>
      </c>
      <c r="H31" s="4">
        <v>303.77999999999997</v>
      </c>
      <c r="I31" s="3">
        <v>5496.15</v>
      </c>
      <c r="J31" s="4">
        <v>592.66999999999996</v>
      </c>
      <c r="K31" s="4">
        <v>449.33</v>
      </c>
      <c r="L31" s="4">
        <v>107.59</v>
      </c>
      <c r="M31" s="4">
        <v>35.880000000000003</v>
      </c>
      <c r="N31" s="4">
        <f>SUM(27.09+72.1)</f>
        <v>99.19</v>
      </c>
      <c r="O31" s="4">
        <v>0</v>
      </c>
      <c r="P31" s="4">
        <v>0</v>
      </c>
      <c r="Q31" s="3">
        <v>1285.1500000000001</v>
      </c>
      <c r="R31" s="3">
        <f t="shared" si="0"/>
        <v>4211</v>
      </c>
    </row>
    <row r="32" spans="1:18" x14ac:dyDescent="0.25">
      <c r="A32" s="1" t="s">
        <v>7</v>
      </c>
      <c r="B32" s="2" t="s">
        <v>8</v>
      </c>
      <c r="C32" s="11">
        <v>11395.69</v>
      </c>
      <c r="D32" s="3">
        <v>0</v>
      </c>
      <c r="E32" s="3">
        <v>0</v>
      </c>
      <c r="F32" s="4">
        <v>716.22</v>
      </c>
      <c r="G32" s="3">
        <v>0</v>
      </c>
      <c r="H32" s="4">
        <v>0</v>
      </c>
      <c r="I32" s="3">
        <v>11396.18</v>
      </c>
      <c r="J32" s="4">
        <v>608.44000000000005</v>
      </c>
      <c r="K32" s="4">
        <v>2045</v>
      </c>
      <c r="L32" s="4">
        <v>0</v>
      </c>
      <c r="M32" s="4">
        <v>35.880000000000003</v>
      </c>
      <c r="N32" s="4">
        <f>SUM(35.83+72.1)</f>
        <v>107.92999999999999</v>
      </c>
      <c r="O32" s="4">
        <v>0</v>
      </c>
      <c r="P32" s="4">
        <v>0</v>
      </c>
      <c r="Q32" s="3">
        <v>2798.18</v>
      </c>
      <c r="R32" s="3">
        <f t="shared" si="0"/>
        <v>8598</v>
      </c>
    </row>
    <row r="33" spans="1:18" x14ac:dyDescent="0.25">
      <c r="A33" s="1" t="s">
        <v>67</v>
      </c>
      <c r="B33" s="2" t="s">
        <v>80</v>
      </c>
      <c r="C33" s="10">
        <v>3598.64</v>
      </c>
      <c r="D33" s="3">
        <v>0</v>
      </c>
      <c r="E33" s="3">
        <v>0</v>
      </c>
      <c r="F33" s="4">
        <v>716.22</v>
      </c>
      <c r="G33" s="3">
        <v>0</v>
      </c>
      <c r="H33" s="4">
        <v>436.36</v>
      </c>
      <c r="I33" s="3">
        <v>4168.1499999999996</v>
      </c>
      <c r="J33" s="4">
        <v>456.48</v>
      </c>
      <c r="K33" s="4">
        <v>199.2</v>
      </c>
      <c r="L33" s="4">
        <v>17.989999999999998</v>
      </c>
      <c r="M33" s="4">
        <v>35.880000000000003</v>
      </c>
      <c r="N33" s="4">
        <v>80.89</v>
      </c>
      <c r="O33" s="4">
        <v>0</v>
      </c>
      <c r="P33" s="4">
        <v>0</v>
      </c>
      <c r="Q33" s="3">
        <v>780.15</v>
      </c>
      <c r="R33" s="3">
        <f t="shared" si="0"/>
        <v>3387.9999999999995</v>
      </c>
    </row>
    <row r="34" spans="1:18" x14ac:dyDescent="0.25">
      <c r="A34" s="1" t="s">
        <v>38</v>
      </c>
      <c r="B34" s="2" t="s">
        <v>18</v>
      </c>
      <c r="C34" s="6">
        <v>8207.31</v>
      </c>
      <c r="D34" s="3">
        <v>0</v>
      </c>
      <c r="E34" s="3">
        <v>0</v>
      </c>
      <c r="F34" s="4">
        <v>716.22</v>
      </c>
      <c r="G34" s="3">
        <v>0</v>
      </c>
      <c r="H34" s="4">
        <v>625.4</v>
      </c>
      <c r="I34" s="3">
        <v>9023.11</v>
      </c>
      <c r="J34" s="4">
        <v>608.44000000000005</v>
      </c>
      <c r="K34" s="4">
        <v>1416.45</v>
      </c>
      <c r="L34" s="4">
        <v>102.59</v>
      </c>
      <c r="M34" s="4">
        <v>35.880000000000003</v>
      </c>
      <c r="N34" s="4">
        <v>31.16</v>
      </c>
      <c r="O34" s="4">
        <v>0</v>
      </c>
      <c r="P34" s="4">
        <v>0</v>
      </c>
      <c r="Q34" s="3">
        <v>2192.11</v>
      </c>
      <c r="R34" s="3">
        <f t="shared" si="0"/>
        <v>6831</v>
      </c>
    </row>
    <row r="35" spans="1:18" x14ac:dyDescent="0.25">
      <c r="A35" s="1" t="s">
        <v>33</v>
      </c>
      <c r="B35" s="2" t="s">
        <v>14</v>
      </c>
      <c r="C35" s="6">
        <v>2116.11</v>
      </c>
      <c r="D35" s="3">
        <v>0</v>
      </c>
      <c r="E35" s="3">
        <v>0</v>
      </c>
      <c r="F35" s="4">
        <v>716.22</v>
      </c>
      <c r="G35" s="4">
        <v>172.5</v>
      </c>
      <c r="H35" s="4">
        <v>0</v>
      </c>
      <c r="I35" s="3">
        <v>2267.9499999999998</v>
      </c>
      <c r="J35" s="4">
        <v>193.95</v>
      </c>
      <c r="K35" s="4">
        <v>0</v>
      </c>
      <c r="L35" s="4">
        <v>112.12</v>
      </c>
      <c r="M35" s="4">
        <v>35.880000000000003</v>
      </c>
      <c r="N35" s="4">
        <v>35.83</v>
      </c>
      <c r="O35" s="4">
        <v>120</v>
      </c>
      <c r="P35" s="4">
        <v>0</v>
      </c>
      <c r="Q35" s="3">
        <v>497.95</v>
      </c>
      <c r="R35" s="3">
        <f t="shared" si="0"/>
        <v>1769.9999999999998</v>
      </c>
    </row>
    <row r="36" spans="1:18" x14ac:dyDescent="0.25">
      <c r="A36" s="1" t="s">
        <v>64</v>
      </c>
      <c r="B36" s="2" t="s">
        <v>14</v>
      </c>
      <c r="C36" s="10">
        <v>2222.7600000000002</v>
      </c>
      <c r="D36" s="3">
        <v>0</v>
      </c>
      <c r="E36" s="3">
        <v>1375.88</v>
      </c>
      <c r="F36" s="4">
        <v>716.22</v>
      </c>
      <c r="G36" s="3"/>
      <c r="H36" s="4">
        <v>436.72</v>
      </c>
      <c r="I36" s="3">
        <v>4168.76</v>
      </c>
      <c r="J36" s="4">
        <v>456.09</v>
      </c>
      <c r="K36" s="4">
        <v>198.74</v>
      </c>
      <c r="L36" s="4">
        <v>21.94</v>
      </c>
      <c r="M36" s="4">
        <v>35.880000000000003</v>
      </c>
      <c r="N36" s="4">
        <v>50.3</v>
      </c>
      <c r="O36" s="4">
        <v>0</v>
      </c>
      <c r="P36" s="4">
        <v>0</v>
      </c>
      <c r="Q36" s="3">
        <v>752.76</v>
      </c>
      <c r="R36" s="3">
        <f t="shared" si="0"/>
        <v>3416</v>
      </c>
    </row>
    <row r="37" spans="1:18" x14ac:dyDescent="0.25">
      <c r="A37" s="1" t="s">
        <v>57</v>
      </c>
      <c r="B37" s="2" t="s">
        <v>58</v>
      </c>
      <c r="C37" s="10">
        <v>3598.64</v>
      </c>
      <c r="D37" s="3">
        <v>0</v>
      </c>
      <c r="E37" s="3">
        <v>0</v>
      </c>
      <c r="F37" s="4">
        <v>716.22</v>
      </c>
      <c r="G37" s="3">
        <v>246.1</v>
      </c>
      <c r="H37" s="4">
        <v>488.44</v>
      </c>
      <c r="I37" s="3">
        <v>4244.3599999999997</v>
      </c>
      <c r="J37" s="4">
        <v>465.96</v>
      </c>
      <c r="K37" s="4">
        <v>212.14</v>
      </c>
      <c r="L37" s="4">
        <v>7.56</v>
      </c>
      <c r="M37" s="4">
        <v>35.880000000000003</v>
      </c>
      <c r="N37" s="4">
        <v>50.3</v>
      </c>
      <c r="O37" s="4">
        <v>215.91</v>
      </c>
      <c r="P37" s="4">
        <v>0</v>
      </c>
      <c r="Q37" s="3">
        <v>988.36</v>
      </c>
      <c r="R37" s="3">
        <f t="shared" si="0"/>
        <v>3255.9999999999995</v>
      </c>
    </row>
    <row r="38" spans="1:18" x14ac:dyDescent="0.25">
      <c r="A38" s="1" t="s">
        <v>59</v>
      </c>
      <c r="B38" s="2" t="s">
        <v>14</v>
      </c>
      <c r="C38" s="10">
        <v>2222.7600000000002</v>
      </c>
      <c r="D38" s="3">
        <v>0</v>
      </c>
      <c r="E38" s="3">
        <v>0</v>
      </c>
      <c r="F38" s="4">
        <v>716.22</v>
      </c>
      <c r="G38" s="3">
        <v>0</v>
      </c>
      <c r="H38" s="4">
        <v>0</v>
      </c>
      <c r="I38" s="3">
        <v>2222.98</v>
      </c>
      <c r="J38" s="4">
        <v>199.44</v>
      </c>
      <c r="K38" s="4">
        <v>0</v>
      </c>
      <c r="L38" s="4">
        <v>6.67</v>
      </c>
      <c r="M38" s="4">
        <v>35.880000000000003</v>
      </c>
      <c r="N38" s="4">
        <v>154.79</v>
      </c>
      <c r="O38" s="4">
        <v>124.19</v>
      </c>
      <c r="P38" s="4">
        <v>0</v>
      </c>
      <c r="Q38" s="3">
        <v>520.98</v>
      </c>
      <c r="R38" s="3">
        <f t="shared" si="0"/>
        <v>1702</v>
      </c>
    </row>
    <row r="39" spans="1:18" x14ac:dyDescent="0.25">
      <c r="A39" s="1" t="s">
        <v>26</v>
      </c>
      <c r="B39" s="2" t="s">
        <v>78</v>
      </c>
      <c r="C39" s="6">
        <v>755.78</v>
      </c>
      <c r="D39" s="3">
        <v>5918.42</v>
      </c>
      <c r="E39" s="3">
        <v>4930.0600000000004</v>
      </c>
      <c r="F39" s="4">
        <v>716.22</v>
      </c>
      <c r="G39" s="3">
        <v>86.25</v>
      </c>
      <c r="H39" s="4">
        <v>0</v>
      </c>
      <c r="I39" s="3">
        <v>11757.29</v>
      </c>
      <c r="J39" s="4">
        <v>608.44000000000005</v>
      </c>
      <c r="K39" s="4">
        <v>814.72</v>
      </c>
      <c r="L39" s="4">
        <v>13.67</v>
      </c>
      <c r="M39" s="4">
        <v>35.880000000000003</v>
      </c>
      <c r="N39" s="3">
        <v>0</v>
      </c>
      <c r="O39" s="4">
        <v>18.75</v>
      </c>
      <c r="P39" s="4">
        <v>7970.7</v>
      </c>
      <c r="Q39" s="3">
        <v>9462.2900000000009</v>
      </c>
      <c r="R39" s="3">
        <f t="shared" si="0"/>
        <v>2295</v>
      </c>
    </row>
    <row r="40" spans="1:18" x14ac:dyDescent="0.25">
      <c r="A40" s="1" t="s">
        <v>68</v>
      </c>
      <c r="B40" s="2" t="s">
        <v>14</v>
      </c>
      <c r="C40" s="10">
        <v>2222.7600000000002</v>
      </c>
      <c r="D40" s="3">
        <v>0</v>
      </c>
      <c r="E40" s="3">
        <v>0</v>
      </c>
      <c r="F40" s="4">
        <v>716.22</v>
      </c>
      <c r="G40" s="3">
        <v>420.9</v>
      </c>
      <c r="H40" s="4">
        <v>0</v>
      </c>
      <c r="I40" s="3">
        <v>2222.85</v>
      </c>
      <c r="J40" s="4">
        <v>198.94</v>
      </c>
      <c r="K40" s="4">
        <v>0</v>
      </c>
      <c r="L40" s="4">
        <v>12.23</v>
      </c>
      <c r="M40" s="4">
        <v>35.880000000000003</v>
      </c>
      <c r="N40" s="4">
        <v>101.45</v>
      </c>
      <c r="O40" s="4">
        <v>124.19</v>
      </c>
      <c r="P40" s="4">
        <v>0</v>
      </c>
      <c r="Q40" s="3">
        <v>472.85</v>
      </c>
      <c r="R40" s="3">
        <f t="shared" ref="R40:R71" si="1">I40-Q40</f>
        <v>1750</v>
      </c>
    </row>
    <row r="41" spans="1:18" x14ac:dyDescent="0.25">
      <c r="A41" s="1" t="s">
        <v>53</v>
      </c>
      <c r="B41" s="2" t="s">
        <v>54</v>
      </c>
      <c r="C41" s="10">
        <v>7197.28</v>
      </c>
      <c r="D41" s="3">
        <v>0</v>
      </c>
      <c r="E41" s="3">
        <v>0</v>
      </c>
      <c r="F41" s="4">
        <v>716.22</v>
      </c>
      <c r="G41" s="3">
        <v>0</v>
      </c>
      <c r="H41" s="4">
        <v>0</v>
      </c>
      <c r="I41" s="3">
        <v>7197.85</v>
      </c>
      <c r="J41" s="4">
        <v>608.44000000000005</v>
      </c>
      <c r="K41" s="4">
        <v>942.57</v>
      </c>
      <c r="L41" s="4">
        <v>0</v>
      </c>
      <c r="M41" s="4">
        <v>35.880000000000003</v>
      </c>
      <c r="N41" s="4">
        <v>50.3</v>
      </c>
      <c r="O41" s="4">
        <v>0</v>
      </c>
      <c r="P41" s="4">
        <v>0</v>
      </c>
      <c r="Q41" s="3">
        <v>1637.85</v>
      </c>
      <c r="R41" s="3">
        <f t="shared" si="1"/>
        <v>5560</v>
      </c>
    </row>
    <row r="42" spans="1:18" x14ac:dyDescent="0.25">
      <c r="A42" s="1" t="s">
        <v>29</v>
      </c>
      <c r="B42" s="2" t="s">
        <v>73</v>
      </c>
      <c r="C42" s="6">
        <v>8207.31</v>
      </c>
      <c r="D42" s="3"/>
      <c r="E42" s="3">
        <v>3188.38</v>
      </c>
      <c r="F42" s="4">
        <v>716.22</v>
      </c>
      <c r="G42" s="3">
        <v>0</v>
      </c>
      <c r="H42" s="4">
        <v>0</v>
      </c>
      <c r="I42" s="3">
        <v>11396.46</v>
      </c>
      <c r="J42" s="4">
        <v>608.44000000000005</v>
      </c>
      <c r="K42" s="4">
        <v>2045</v>
      </c>
      <c r="L42" s="4">
        <v>0</v>
      </c>
      <c r="M42" s="4">
        <v>35.880000000000003</v>
      </c>
      <c r="N42" s="4">
        <v>31.16</v>
      </c>
      <c r="O42" s="4">
        <v>0</v>
      </c>
      <c r="P42" s="4">
        <v>0</v>
      </c>
      <c r="Q42" s="3">
        <v>2721.46</v>
      </c>
      <c r="R42" s="3">
        <f t="shared" si="1"/>
        <v>8675</v>
      </c>
    </row>
    <row r="43" spans="1:18" x14ac:dyDescent="0.25">
      <c r="A43" s="1" t="s">
        <v>0</v>
      </c>
      <c r="B43" s="2" t="s">
        <v>55</v>
      </c>
      <c r="C43" s="11">
        <v>11395.69</v>
      </c>
      <c r="D43" s="3">
        <v>0</v>
      </c>
      <c r="E43" s="3">
        <v>0</v>
      </c>
      <c r="F43" s="4">
        <v>716.22</v>
      </c>
      <c r="G43" s="3">
        <v>0</v>
      </c>
      <c r="H43" s="4">
        <v>0</v>
      </c>
      <c r="I43" s="3">
        <v>11395.88</v>
      </c>
      <c r="J43" s="4">
        <v>608.44000000000005</v>
      </c>
      <c r="K43" s="4">
        <v>2097.13</v>
      </c>
      <c r="L43" s="4">
        <v>0</v>
      </c>
      <c r="M43" s="4">
        <v>35.880000000000003</v>
      </c>
      <c r="N43" s="4">
        <v>122.79</v>
      </c>
      <c r="O43" s="4">
        <v>0</v>
      </c>
      <c r="P43" s="4">
        <v>0</v>
      </c>
      <c r="Q43" s="3">
        <v>2864.88</v>
      </c>
      <c r="R43" s="3">
        <f t="shared" si="1"/>
        <v>8531</v>
      </c>
    </row>
    <row r="44" spans="1:18" x14ac:dyDescent="0.25">
      <c r="A44" s="1" t="s">
        <v>32</v>
      </c>
      <c r="B44" s="2" t="s">
        <v>18</v>
      </c>
      <c r="C44" s="6">
        <v>8207.31</v>
      </c>
      <c r="D44" s="3">
        <v>0</v>
      </c>
      <c r="E44" s="3">
        <v>0</v>
      </c>
      <c r="F44" s="4">
        <v>716.22</v>
      </c>
      <c r="G44" s="3">
        <v>0</v>
      </c>
      <c r="H44" s="4">
        <v>239.52</v>
      </c>
      <c r="I44" s="3">
        <v>8520.7000000000007</v>
      </c>
      <c r="J44" s="4">
        <v>608.44000000000005</v>
      </c>
      <c r="K44" s="4">
        <v>1306.24</v>
      </c>
      <c r="L44" s="4">
        <v>0</v>
      </c>
      <c r="M44" s="4">
        <v>35.880000000000003</v>
      </c>
      <c r="N44" s="4">
        <v>31.16</v>
      </c>
      <c r="O44" s="4">
        <v>0</v>
      </c>
      <c r="P44" s="4">
        <v>0</v>
      </c>
      <c r="Q44" s="3">
        <v>1982.7</v>
      </c>
      <c r="R44" s="3">
        <f t="shared" si="1"/>
        <v>6538.0000000000009</v>
      </c>
    </row>
    <row r="45" spans="1:18" x14ac:dyDescent="0.25">
      <c r="A45" s="1" t="s">
        <v>37</v>
      </c>
      <c r="B45" s="2" t="s">
        <v>14</v>
      </c>
      <c r="C45" s="6">
        <v>2267.2199999999998</v>
      </c>
      <c r="D45" s="3">
        <v>0</v>
      </c>
      <c r="E45" s="3">
        <v>0</v>
      </c>
      <c r="F45" s="4">
        <v>716.22</v>
      </c>
      <c r="G45" s="3">
        <v>0</v>
      </c>
      <c r="H45" s="4">
        <v>298.16000000000003</v>
      </c>
      <c r="I45" s="3">
        <v>2675.55</v>
      </c>
      <c r="J45" s="4">
        <v>240.74</v>
      </c>
      <c r="K45" s="4">
        <v>39.76</v>
      </c>
      <c r="L45" s="4">
        <v>0</v>
      </c>
      <c r="M45" s="4">
        <v>35.880000000000003</v>
      </c>
      <c r="N45" s="4">
        <v>27.09</v>
      </c>
      <c r="O45" s="4">
        <v>0</v>
      </c>
      <c r="P45" s="4">
        <v>0</v>
      </c>
      <c r="Q45" s="3">
        <v>416.55</v>
      </c>
      <c r="R45" s="3">
        <f t="shared" si="1"/>
        <v>2259</v>
      </c>
    </row>
    <row r="46" spans="1:18" x14ac:dyDescent="0.25">
      <c r="A46" s="1" t="s">
        <v>50</v>
      </c>
      <c r="B46" s="2" t="s">
        <v>51</v>
      </c>
      <c r="C46" s="6">
        <v>5099.2700000000004</v>
      </c>
      <c r="D46" s="12">
        <v>0</v>
      </c>
      <c r="E46" s="12">
        <v>0</v>
      </c>
      <c r="F46" s="4">
        <v>716.22</v>
      </c>
      <c r="G46" s="12">
        <v>0</v>
      </c>
      <c r="H46" s="4">
        <v>0</v>
      </c>
      <c r="I46" s="12">
        <v>5100.1400000000003</v>
      </c>
      <c r="J46" s="4">
        <v>560.91</v>
      </c>
      <c r="K46" s="13">
        <v>385</v>
      </c>
      <c r="L46" s="13">
        <v>0</v>
      </c>
      <c r="M46" s="4">
        <v>35.880000000000003</v>
      </c>
      <c r="N46" s="13">
        <v>27.09</v>
      </c>
      <c r="O46" s="13">
        <v>0</v>
      </c>
      <c r="P46" s="4">
        <v>0</v>
      </c>
      <c r="Q46" s="3">
        <v>1009.14</v>
      </c>
      <c r="R46" s="3">
        <f t="shared" si="1"/>
        <v>4091.0000000000005</v>
      </c>
    </row>
    <row r="47" spans="1:18" x14ac:dyDescent="0.25">
      <c r="A47" s="1" t="s">
        <v>45</v>
      </c>
      <c r="B47" s="2" t="s">
        <v>18</v>
      </c>
      <c r="C47" s="6">
        <v>8126.86</v>
      </c>
      <c r="D47" s="3">
        <v>0</v>
      </c>
      <c r="E47" s="3">
        <v>0</v>
      </c>
      <c r="F47" s="4">
        <v>716.22</v>
      </c>
      <c r="G47" s="3">
        <v>0</v>
      </c>
      <c r="H47" s="4">
        <v>374.36</v>
      </c>
      <c r="I47" s="3">
        <v>8615.3700000000008</v>
      </c>
      <c r="J47" s="4">
        <v>608.44000000000005</v>
      </c>
      <c r="K47" s="4">
        <v>1300.6400000000001</v>
      </c>
      <c r="L47" s="4">
        <v>115.81</v>
      </c>
      <c r="M47" s="4">
        <v>35.880000000000003</v>
      </c>
      <c r="N47" s="4">
        <v>0</v>
      </c>
      <c r="O47" s="4">
        <v>0</v>
      </c>
      <c r="P47" s="4">
        <v>0</v>
      </c>
      <c r="Q47" s="3">
        <v>2061.37</v>
      </c>
      <c r="R47" s="3">
        <f t="shared" si="1"/>
        <v>6554.0000000000009</v>
      </c>
    </row>
    <row r="48" spans="1:18" x14ac:dyDescent="0.25">
      <c r="A48" s="1" t="s">
        <v>19</v>
      </c>
      <c r="B48" s="2" t="s">
        <v>72</v>
      </c>
      <c r="C48" s="6">
        <v>4377.37</v>
      </c>
      <c r="D48" s="3">
        <f>SUM(6596.35+5425.45)</f>
        <v>12021.8</v>
      </c>
      <c r="E48" s="3">
        <v>9186.11</v>
      </c>
      <c r="F48" s="4">
        <v>716.22</v>
      </c>
      <c r="G48" s="3">
        <v>0</v>
      </c>
      <c r="H48" s="4">
        <v>0</v>
      </c>
      <c r="I48" s="3">
        <v>25767.77</v>
      </c>
      <c r="J48" s="4">
        <v>608.44000000000005</v>
      </c>
      <c r="K48" s="4">
        <v>4942.04</v>
      </c>
      <c r="L48" s="4">
        <v>0</v>
      </c>
      <c r="M48" s="4">
        <v>35.880000000000003</v>
      </c>
      <c r="N48" s="4">
        <v>0</v>
      </c>
      <c r="O48" s="4">
        <v>0</v>
      </c>
      <c r="P48" s="4">
        <v>12754.57</v>
      </c>
      <c r="Q48" s="3">
        <v>18341.77</v>
      </c>
      <c r="R48" s="3">
        <f t="shared" si="1"/>
        <v>7426</v>
      </c>
    </row>
    <row r="49" spans="1:18" x14ac:dyDescent="0.25">
      <c r="A49" s="1" t="s">
        <v>95</v>
      </c>
      <c r="B49" s="2" t="s">
        <v>14</v>
      </c>
      <c r="C49" s="6">
        <v>2222.7600000000002</v>
      </c>
      <c r="D49" s="3">
        <v>0</v>
      </c>
      <c r="E49" s="3">
        <v>0</v>
      </c>
      <c r="F49" s="4">
        <v>716.22</v>
      </c>
      <c r="G49" s="3">
        <v>0</v>
      </c>
      <c r="H49" s="4">
        <v>0</v>
      </c>
      <c r="I49" s="3">
        <v>2223.16</v>
      </c>
      <c r="J49" s="4">
        <v>197.26</v>
      </c>
      <c r="K49" s="4">
        <v>0</v>
      </c>
      <c r="L49" s="4">
        <v>30.9</v>
      </c>
      <c r="M49" s="4">
        <v>35.880000000000003</v>
      </c>
      <c r="N49" s="4">
        <v>122.79</v>
      </c>
      <c r="O49" s="4">
        <v>0</v>
      </c>
      <c r="P49" s="4">
        <v>0</v>
      </c>
      <c r="Q49" s="3">
        <v>387.16</v>
      </c>
      <c r="R49" s="3">
        <f t="shared" si="1"/>
        <v>1835.9999999999998</v>
      </c>
    </row>
    <row r="50" spans="1:18" ht="15.75" customHeight="1" x14ac:dyDescent="0.25">
      <c r="A50" s="1" t="s">
        <v>44</v>
      </c>
      <c r="B50" s="2" t="s">
        <v>76</v>
      </c>
      <c r="C50" s="6">
        <v>2244.9899999999998</v>
      </c>
      <c r="D50" s="3">
        <v>0</v>
      </c>
      <c r="E50" s="3">
        <v>1353.65</v>
      </c>
      <c r="F50" s="4">
        <v>716.22</v>
      </c>
      <c r="G50" s="3">
        <v>443.9</v>
      </c>
      <c r="H50" s="4">
        <v>164.4</v>
      </c>
      <c r="I50" s="3">
        <v>3813.24</v>
      </c>
      <c r="J50" s="4">
        <v>419.43</v>
      </c>
      <c r="K50" s="4">
        <v>154.25</v>
      </c>
      <c r="L50" s="4">
        <v>0</v>
      </c>
      <c r="M50" s="4">
        <v>35.880000000000003</v>
      </c>
      <c r="N50" s="4">
        <v>27.09</v>
      </c>
      <c r="O50" s="4">
        <v>125.43</v>
      </c>
      <c r="P50" s="4">
        <v>0</v>
      </c>
      <c r="Q50" s="3">
        <v>762.24</v>
      </c>
      <c r="R50" s="3">
        <f t="shared" si="1"/>
        <v>3051</v>
      </c>
    </row>
    <row r="51" spans="1:18" x14ac:dyDescent="0.25">
      <c r="A51" s="1" t="s">
        <v>42</v>
      </c>
      <c r="B51" s="2" t="s">
        <v>14</v>
      </c>
      <c r="C51" s="6">
        <v>2267.2199999999998</v>
      </c>
      <c r="D51" s="3">
        <v>0</v>
      </c>
      <c r="E51" s="3">
        <v>1331.42</v>
      </c>
      <c r="F51" s="4">
        <v>716.22</v>
      </c>
      <c r="G51" s="3">
        <v>0</v>
      </c>
      <c r="H51" s="4">
        <v>414.96</v>
      </c>
      <c r="I51" s="3">
        <v>4140.83</v>
      </c>
      <c r="J51" s="4">
        <v>452.32</v>
      </c>
      <c r="K51" s="4">
        <v>194.15</v>
      </c>
      <c r="L51" s="4">
        <v>27.88</v>
      </c>
      <c r="M51" s="4">
        <v>35.880000000000003</v>
      </c>
      <c r="N51" s="4">
        <v>27.09</v>
      </c>
      <c r="O51" s="4">
        <v>0</v>
      </c>
      <c r="P51" s="4">
        <v>0</v>
      </c>
      <c r="Q51" s="3">
        <v>726.83</v>
      </c>
      <c r="R51" s="3">
        <f t="shared" si="1"/>
        <v>3414</v>
      </c>
    </row>
    <row r="52" spans="1:18" x14ac:dyDescent="0.25">
      <c r="A52" s="1" t="s">
        <v>27</v>
      </c>
      <c r="B52" s="2" t="s">
        <v>75</v>
      </c>
      <c r="C52" s="6">
        <v>2267.2199999999998</v>
      </c>
      <c r="D52" s="3">
        <v>0</v>
      </c>
      <c r="E52" s="3">
        <v>4930.0600000000004</v>
      </c>
      <c r="F52" s="4">
        <v>716.22</v>
      </c>
      <c r="G52" s="3">
        <v>0</v>
      </c>
      <c r="H52" s="4">
        <v>154.94</v>
      </c>
      <c r="I52" s="3">
        <v>7398.78</v>
      </c>
      <c r="J52" s="4">
        <v>608.44000000000005</v>
      </c>
      <c r="K52" s="4">
        <v>997.89</v>
      </c>
      <c r="L52" s="4">
        <v>0</v>
      </c>
      <c r="M52" s="4">
        <v>35.880000000000003</v>
      </c>
      <c r="N52" s="4">
        <v>0</v>
      </c>
      <c r="O52" s="4">
        <v>0</v>
      </c>
      <c r="P52" s="4">
        <v>0</v>
      </c>
      <c r="Q52" s="3">
        <v>1645.78</v>
      </c>
      <c r="R52" s="3">
        <f t="shared" si="1"/>
        <v>5753</v>
      </c>
    </row>
    <row r="53" spans="1:18" x14ac:dyDescent="0.25">
      <c r="A53" s="1" t="s">
        <v>60</v>
      </c>
      <c r="B53" s="2" t="s">
        <v>10</v>
      </c>
      <c r="C53" s="6">
        <v>3909.36</v>
      </c>
      <c r="D53" s="3">
        <v>1602.58</v>
      </c>
      <c r="E53" s="3">
        <v>0</v>
      </c>
      <c r="F53" s="4">
        <v>716.22</v>
      </c>
      <c r="G53" s="3">
        <v>0</v>
      </c>
      <c r="H53" s="4">
        <v>248.68</v>
      </c>
      <c r="I53" s="3">
        <v>5884.9</v>
      </c>
      <c r="J53" s="4">
        <v>608.44000000000005</v>
      </c>
      <c r="K53" s="4">
        <v>528.96</v>
      </c>
      <c r="L53" s="4">
        <v>0</v>
      </c>
      <c r="M53" s="4">
        <v>35.880000000000003</v>
      </c>
      <c r="N53" s="4">
        <v>31.16</v>
      </c>
      <c r="O53" s="4">
        <v>0</v>
      </c>
      <c r="P53" s="4">
        <v>1160.96</v>
      </c>
      <c r="Q53" s="3">
        <v>2365.9</v>
      </c>
      <c r="R53" s="3">
        <f t="shared" si="1"/>
        <v>3518.9999999999995</v>
      </c>
    </row>
    <row r="54" spans="1:18" x14ac:dyDescent="0.25">
      <c r="A54" s="1" t="s">
        <v>65</v>
      </c>
      <c r="B54" s="2" t="s">
        <v>14</v>
      </c>
      <c r="C54" s="10">
        <v>2222.7600000000002</v>
      </c>
      <c r="D54" s="3">
        <v>0</v>
      </c>
      <c r="E54" s="3">
        <v>0</v>
      </c>
      <c r="F54" s="4">
        <v>716.22</v>
      </c>
      <c r="G54" s="3">
        <v>0</v>
      </c>
      <c r="H54" s="4">
        <v>0</v>
      </c>
      <c r="I54" s="3">
        <v>2223.52</v>
      </c>
      <c r="J54" s="4">
        <v>200.04</v>
      </c>
      <c r="K54" s="4">
        <v>0</v>
      </c>
      <c r="L54" s="4">
        <v>0</v>
      </c>
      <c r="M54" s="4">
        <v>35.880000000000003</v>
      </c>
      <c r="N54" s="4">
        <v>65.400000000000006</v>
      </c>
      <c r="O54" s="4">
        <v>0</v>
      </c>
      <c r="P54" s="4">
        <v>0</v>
      </c>
      <c r="Q54" s="3">
        <v>301.52</v>
      </c>
      <c r="R54" s="3">
        <f t="shared" si="1"/>
        <v>1922</v>
      </c>
    </row>
    <row r="55" spans="1:18" x14ac:dyDescent="0.25">
      <c r="A55" s="1" t="s">
        <v>66</v>
      </c>
      <c r="B55" s="2" t="s">
        <v>18</v>
      </c>
      <c r="C55" s="10">
        <v>4295.16</v>
      </c>
      <c r="D55" s="3">
        <v>0</v>
      </c>
      <c r="E55" s="3">
        <v>8108.15</v>
      </c>
      <c r="F55" s="4">
        <v>716.22</v>
      </c>
      <c r="G55" s="3">
        <v>991</v>
      </c>
      <c r="H55" s="4">
        <v>1812.91</v>
      </c>
      <c r="I55" s="3">
        <v>14833.11</v>
      </c>
      <c r="J55" s="4">
        <v>608.44000000000005</v>
      </c>
      <c r="K55" s="4">
        <v>3042.22</v>
      </c>
      <c r="L55" s="4">
        <v>0</v>
      </c>
      <c r="M55" s="4">
        <v>35.880000000000003</v>
      </c>
      <c r="N55" s="4">
        <v>86.63</v>
      </c>
      <c r="O55" s="4">
        <v>482.78</v>
      </c>
      <c r="P55" s="4">
        <v>0</v>
      </c>
      <c r="Q55" s="3">
        <v>4253.1099999999997</v>
      </c>
      <c r="R55" s="3">
        <f t="shared" si="1"/>
        <v>10580</v>
      </c>
    </row>
    <row r="56" spans="1:18" x14ac:dyDescent="0.25">
      <c r="A56" s="1" t="s">
        <v>41</v>
      </c>
      <c r="B56" s="2" t="s">
        <v>74</v>
      </c>
      <c r="C56" s="6">
        <v>2267.2199999999998</v>
      </c>
      <c r="D56" s="3">
        <v>0</v>
      </c>
      <c r="E56" s="3">
        <v>1331.42</v>
      </c>
      <c r="F56" s="4">
        <v>716.22</v>
      </c>
      <c r="G56" s="3">
        <v>420.9</v>
      </c>
      <c r="H56" s="4">
        <v>0</v>
      </c>
      <c r="I56" s="3">
        <v>3599.53</v>
      </c>
      <c r="J56" s="4">
        <v>395.51</v>
      </c>
      <c r="K56" s="4">
        <v>125.21</v>
      </c>
      <c r="L56" s="4">
        <v>3.05</v>
      </c>
      <c r="M56" s="4">
        <v>35.880000000000003</v>
      </c>
      <c r="N56" s="4">
        <v>23.56</v>
      </c>
      <c r="O56" s="4">
        <v>126.67</v>
      </c>
      <c r="P56" s="4">
        <v>0</v>
      </c>
      <c r="Q56" s="3">
        <v>710.53</v>
      </c>
      <c r="R56" s="3">
        <f t="shared" si="1"/>
        <v>2889</v>
      </c>
    </row>
    <row r="57" spans="1:18" x14ac:dyDescent="0.25">
      <c r="A57" s="1" t="s">
        <v>39</v>
      </c>
      <c r="B57" s="2" t="s">
        <v>79</v>
      </c>
      <c r="C57" s="6">
        <v>2267.2199999999998</v>
      </c>
      <c r="D57" s="3">
        <v>0</v>
      </c>
      <c r="E57" s="3">
        <v>1331.42</v>
      </c>
      <c r="F57" s="4">
        <v>716.22</v>
      </c>
      <c r="G57" s="3">
        <v>0</v>
      </c>
      <c r="H57" s="4">
        <v>0</v>
      </c>
      <c r="I57" s="3">
        <v>3599.24</v>
      </c>
      <c r="J57" s="4">
        <v>388.88</v>
      </c>
      <c r="K57" s="4">
        <v>117.17</v>
      </c>
      <c r="L57" s="4">
        <v>63.32</v>
      </c>
      <c r="M57" s="4">
        <v>35.880000000000003</v>
      </c>
      <c r="N57" s="4">
        <v>31.16</v>
      </c>
      <c r="O57" s="4">
        <v>0</v>
      </c>
      <c r="P57" s="4">
        <v>0</v>
      </c>
      <c r="Q57" s="3">
        <v>637.24</v>
      </c>
      <c r="R57" s="3">
        <f t="shared" si="1"/>
        <v>2962</v>
      </c>
    </row>
    <row r="58" spans="1:18" x14ac:dyDescent="0.25">
      <c r="A58" s="1" t="s">
        <v>52</v>
      </c>
      <c r="B58" s="2" t="s">
        <v>14</v>
      </c>
      <c r="C58" s="10">
        <v>2222.7600000000002</v>
      </c>
      <c r="D58" s="7">
        <v>0</v>
      </c>
      <c r="E58" s="3">
        <v>0</v>
      </c>
      <c r="F58" s="4">
        <v>716.22</v>
      </c>
      <c r="G58" s="3">
        <v>196.2</v>
      </c>
      <c r="H58" s="4">
        <v>0</v>
      </c>
      <c r="I58" s="3">
        <v>2222.9</v>
      </c>
      <c r="J58" s="4">
        <v>200.04</v>
      </c>
      <c r="K58" s="4">
        <v>0</v>
      </c>
      <c r="L58" s="4">
        <v>0</v>
      </c>
      <c r="M58" s="4">
        <v>35.880000000000003</v>
      </c>
      <c r="N58" s="4">
        <v>27.09</v>
      </c>
      <c r="O58" s="4">
        <v>124.19</v>
      </c>
      <c r="P58" s="4">
        <v>0</v>
      </c>
      <c r="Q58" s="3">
        <v>387.9</v>
      </c>
      <c r="R58" s="3">
        <f t="shared" si="1"/>
        <v>1835</v>
      </c>
    </row>
    <row r="59" spans="1:18" x14ac:dyDescent="0.25">
      <c r="A59" s="1" t="s">
        <v>28</v>
      </c>
      <c r="B59" s="2" t="s">
        <v>21</v>
      </c>
      <c r="C59" s="6">
        <v>1733.84</v>
      </c>
      <c r="D59" s="3">
        <v>4687.45</v>
      </c>
      <c r="E59" s="3">
        <v>0</v>
      </c>
      <c r="F59" s="4">
        <v>716.22</v>
      </c>
      <c r="G59" s="3">
        <v>0</v>
      </c>
      <c r="H59" s="4">
        <v>0</v>
      </c>
      <c r="I59" s="3">
        <v>6614.52</v>
      </c>
      <c r="J59" s="4">
        <v>608.44000000000005</v>
      </c>
      <c r="K59" s="4">
        <v>341.11</v>
      </c>
      <c r="L59" s="4">
        <v>0</v>
      </c>
      <c r="M59" s="4">
        <v>35.880000000000003</v>
      </c>
      <c r="N59" s="4">
        <v>63.14</v>
      </c>
      <c r="O59" s="4">
        <v>0</v>
      </c>
      <c r="P59" s="4">
        <v>4002.2</v>
      </c>
      <c r="Q59" s="3">
        <v>5068.5200000000004</v>
      </c>
      <c r="R59" s="3">
        <f t="shared" si="1"/>
        <v>1546</v>
      </c>
    </row>
    <row r="61" spans="1:18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</sheetData>
  <mergeCells count="3">
    <mergeCell ref="A5:R5"/>
    <mergeCell ref="A6:R6"/>
    <mergeCell ref="A61:R61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2017-05-31T20:30:23Z</dcterms:modified>
</cp:coreProperties>
</file>