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3\"/>
    </mc:Choice>
  </mc:AlternateContent>
  <bookViews>
    <workbookView xWindow="-105" yWindow="-105" windowWidth="23250" windowHeight="12450"/>
  </bookViews>
  <sheets>
    <sheet name="Plan1" sheetId="1" r:id="rId1"/>
    <sheet name="Plan2" sheetId="2" r:id="rId2"/>
    <sheet name="Plan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5" i="1" l="1"/>
  <c r="M42" i="1" l="1"/>
  <c r="M27" i="1"/>
  <c r="M10" i="1"/>
  <c r="M7" i="1" l="1"/>
  <c r="M70" i="1" l="1"/>
  <c r="M15" i="1"/>
  <c r="M13" i="1"/>
  <c r="M19" i="1" l="1"/>
  <c r="M82" i="1" l="1"/>
  <c r="M37" i="1" l="1"/>
  <c r="M44" i="1" l="1"/>
  <c r="D86" i="1" l="1"/>
  <c r="M32" i="1" l="1"/>
  <c r="M18" i="1"/>
  <c r="M17" i="1" l="1"/>
  <c r="L86" i="1" l="1"/>
  <c r="K86" i="1"/>
  <c r="I86" i="1"/>
  <c r="H86" i="1"/>
  <c r="G86" i="1"/>
  <c r="E86" i="1"/>
  <c r="C86" i="1"/>
  <c r="M73" i="1" l="1"/>
  <c r="M35" i="1"/>
  <c r="M46" i="1" l="1"/>
  <c r="M84" i="1" l="1"/>
  <c r="M83" i="1"/>
  <c r="M81" i="1"/>
  <c r="M80" i="1"/>
  <c r="M79" i="1"/>
  <c r="M78" i="1"/>
  <c r="M77" i="1"/>
  <c r="M76" i="1"/>
  <c r="M75" i="1"/>
  <c r="M74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33" i="1"/>
  <c r="M34" i="1"/>
  <c r="M36" i="1"/>
  <c r="M38" i="1"/>
  <c r="M39" i="1"/>
  <c r="M40" i="1"/>
  <c r="M41" i="1"/>
  <c r="M43" i="1"/>
  <c r="M45" i="1"/>
  <c r="M26" i="1"/>
  <c r="M23" i="1" l="1"/>
  <c r="M9" i="1" l="1"/>
  <c r="M11" i="1"/>
  <c r="M12" i="1"/>
  <c r="M14" i="1"/>
  <c r="M16" i="1"/>
  <c r="M20" i="1"/>
  <c r="M21" i="1"/>
  <c r="M22" i="1"/>
  <c r="M24" i="1"/>
  <c r="M25" i="1"/>
  <c r="M28" i="1"/>
  <c r="M29" i="1"/>
  <c r="M30" i="1"/>
  <c r="M31" i="1"/>
  <c r="M8" i="1"/>
  <c r="M86" i="1" l="1"/>
  <c r="J86" i="1"/>
  <c r="F86" i="1"/>
</calcChain>
</file>

<file path=xl/sharedStrings.xml><?xml version="1.0" encoding="utf-8"?>
<sst xmlns="http://schemas.openxmlformats.org/spreadsheetml/2006/main" count="172" uniqueCount="126">
  <si>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</si>
  <si>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</si>
  <si>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</si>
  <si>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</si>
  <si>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</si>
  <si>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</si>
  <si>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</si>
  <si>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</si>
  <si>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</si>
  <si>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</si>
  <si>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</si>
  <si>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</si>
  <si>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</si>
  <si>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</si>
  <si>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</si>
  <si>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</si>
  <si>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</si>
  <si>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</si>
  <si>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</si>
  <si>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</si>
  <si>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</si>
  <si>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</si>
  <si>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</si>
  <si>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</si>
  <si>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</si>
  <si>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</si>
  <si>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</si>
  <si>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</si>
  <si>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</si>
  <si>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</si>
  <si>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</si>
  <si>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</si>
  <si>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Cheila da Silva Chagas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</si>
  <si>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</si>
  <si>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</si>
  <si>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</si>
  <si>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</si>
  <si>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</si>
  <si>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</si>
  <si>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</si>
  <si>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</si>
  <si>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</si>
  <si>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</si>
  <si>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</si>
  <si>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</si>
  <si>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</si>
  <si>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</si>
  <si>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</si>
  <si>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</si>
  <si>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</si>
  <si>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</si>
  <si>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</si>
  <si>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</si>
  <si>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</si>
  <si>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</si>
  <si>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</si>
  <si>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</si>
  <si>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Letícia Cazorla Karpinski</t>
  </si>
  <si>
    <t>Lisiane Ferreira Alves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</si>
  <si>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</si>
  <si>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</si>
  <si>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</si>
  <si>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</si>
  <si>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</si>
  <si>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</si>
  <si>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</si>
  <si>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</si>
  <si>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</si>
  <si>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</si>
  <si>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</si>
  <si>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</si>
  <si>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</si>
  <si>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</si>
  <si>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</si>
  <si>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</si>
  <si>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</si>
  <si>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</si>
  <si>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</si>
  <si>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</si>
  <si>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</si>
  <si>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</si>
  <si>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</si>
  <si>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</si>
  <si>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</si>
  <si>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</si>
  <si>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</si>
  <si>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</si>
  <si>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</si>
  <si>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</si>
  <si>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</si>
  <si>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</si>
  <si>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</si>
  <si>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</si>
  <si>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</si>
  <si>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</si>
  <si>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</si>
  <si>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</si>
  <si>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</si>
  <si>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</si>
  <si>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</si>
  <si>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</si>
  <si>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</si>
  <si>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</si>
  <si>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</si>
  <si>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</si>
  <si>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</si>
  <si>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</si>
  <si>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</si>
  <si>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Barbara De Jesus Hoch</t>
  </si>
  <si>
    <t xml:space="preserve">Supervisora de Documentação e Memória </t>
  </si>
  <si>
    <t>Bruna Cardoso Bitencourt</t>
  </si>
  <si>
    <t>Diego Balensiefer Haas</t>
  </si>
  <si>
    <t>Gerente Administrativo e Financeiro</t>
  </si>
  <si>
    <t>Assessor de Relações Institucionais</t>
  </si>
  <si>
    <t>Coordenador Jurídico - Contencioso</t>
  </si>
  <si>
    <t>Supervisor de enventos e viagens</t>
  </si>
  <si>
    <t>Coordenadora de Secretaria e Apoio às Comissões e Colegiados</t>
  </si>
  <si>
    <t>Coordenador de Contabilidade, Tesouraria e Cobrança</t>
  </si>
  <si>
    <t xml:space="preserve">Jean Paulo dos Santos </t>
  </si>
  <si>
    <t>Fernando Passos Verissimo</t>
  </si>
  <si>
    <t>Fonte: RH - CAU/RS</t>
  </si>
  <si>
    <t>André Martini da Silva</t>
  </si>
  <si>
    <t>Andressa Rodrigues Canabarro</t>
  </si>
  <si>
    <t>Luciana Bestetti Gonçalves</t>
  </si>
  <si>
    <t>Rafael Cherutti da Silveira</t>
  </si>
  <si>
    <t>FOLHA DE PAGAMENTO - NOVEMBRO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</si>
</sst>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4" fontId="0" fillId="0" borderId="0" xfId="0" applyNumberFormat="1"/>
    <xf numFmtId="0" fontId="3" fillId="2" borderId="0" xfId="0" applyFont="1" applyFill="1"/>
    <xf numFmtId="44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5" fontId="3" fillId="0" borderId="4" xfId="0" applyNumberFormat="1" applyFont="1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left"/>
    </xf>
    <xf numFmtId="0" fontId="0" fillId="0" borderId="4" xfId="0" applyFill="1" applyBorder="1"/>
    <xf numFmtId="44" fontId="1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0" xfId="0" applyFill="1"/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3" fillId="0" borderId="4" xfId="0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left" vertical="center" wrapText="1"/>
    </xf>
    <xf numFmtId="165" fontId="0" fillId="0" borderId="4" xfId="0" applyNumberFormat="1" applyFill="1" applyBorder="1"/>
    <xf numFmtId="44" fontId="0" fillId="0" borderId="4" xfId="0" applyNumberFormat="1" applyFill="1" applyBorder="1"/>
    <xf numFmtId="4" fontId="0" fillId="0" borderId="4" xfId="0" applyNumberFormat="1" applyBorder="1"/>
    <xf numFmtId="0" fontId="0" fillId="0" borderId="4" xfId="0" applyBorder="1"/>
    <xf numFmtId="44" fontId="0" fillId="4" borderId="4" xfId="0" applyNumberFormat="1" applyFill="1" applyBorder="1"/>
    <xf numFmtId="4" fontId="0" fillId="2" borderId="0" xfId="0" applyNumberFormat="1" applyFill="1"/>
    <xf numFmtId="0" fontId="3" fillId="2" borderId="4" xfId="0" applyFont="1" applyFill="1" applyBorder="1"/>
    <xf numFmtId="0" fontId="0" fillId="2" borderId="4" xfId="0" applyFill="1" applyBorder="1"/>
    <xf numFmtId="0" fontId="2" fillId="0" borderId="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2" xfId="0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12</xdr:col>
      <xdr:colOff>733424</xdr:colOff>
      <xdr:row>2</xdr:row>
      <xdr:rowOff>723900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15706724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abSelected="1" topLeftCell="A64" zoomScaleNormal="100" workbookViewId="0">
      <selection activeCell="C6" sqref="C6"/>
    </sheetView>
  </sheetViews>
  <sheetFormatPr defaultRowHeight="15" x14ac:dyDescent="0.25"/>
  <cols>
    <col min="1" max="1" width="38.5703125" bestFit="1" customWidth="1"/>
    <col min="2" max="2" width="58.28515625" style="5" bestFit="1" customWidth="1"/>
    <col min="3" max="3" width="12.7109375" bestFit="1" customWidth="1"/>
    <col min="4" max="4" width="13.42578125" customWidth="1"/>
    <col min="5" max="5" width="13.28515625" bestFit="1" customWidth="1"/>
    <col min="6" max="6" width="12.14062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  <col min="15" max="15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.75" thickBot="1" x14ac:dyDescent="0.4">
      <c r="A4" s="37" t="s">
        <v>125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3" ht="15.75" thickBot="1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5" customFormat="1" ht="33" customHeight="1" thickBot="1" x14ac:dyDescent="0.3">
      <c r="A6" s="12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</row>
    <row r="7" spans="1:13" s="10" customFormat="1" x14ac:dyDescent="0.25">
      <c r="A7" s="14" t="s">
        <v>105</v>
      </c>
      <c r="B7" s="15" t="s">
        <v>18</v>
      </c>
      <c r="C7" s="16">
        <v>3340.37</v>
      </c>
      <c r="D7" s="17"/>
      <c r="E7" s="33"/>
      <c r="F7" s="17"/>
      <c r="G7" s="17">
        <v>3421.37</v>
      </c>
      <c r="H7" s="30">
        <v>303.89</v>
      </c>
      <c r="I7" s="30">
        <v>52.53</v>
      </c>
      <c r="J7" s="19"/>
      <c r="K7" s="19"/>
      <c r="L7" s="30">
        <v>535.79</v>
      </c>
      <c r="M7" s="17">
        <f>SUM(G7-L7)</f>
        <v>2885.58</v>
      </c>
    </row>
    <row r="8" spans="1:13" s="5" customFormat="1" x14ac:dyDescent="0.25">
      <c r="A8" s="14" t="s">
        <v>13</v>
      </c>
      <c r="B8" s="20" t="s">
        <v>14</v>
      </c>
      <c r="C8" s="16">
        <v>3515.01</v>
      </c>
      <c r="D8" s="17"/>
      <c r="E8" s="17"/>
      <c r="F8" s="17"/>
      <c r="G8" s="29">
        <v>3596.01</v>
      </c>
      <c r="H8" s="30">
        <v>324.85000000000002</v>
      </c>
      <c r="I8" s="30">
        <v>77.650000000000006</v>
      </c>
      <c r="J8" s="19"/>
      <c r="K8" s="19"/>
      <c r="L8" s="30">
        <v>518.58000000000004</v>
      </c>
      <c r="M8" s="17">
        <f>SUM(G8-L8)</f>
        <v>3077.4300000000003</v>
      </c>
    </row>
    <row r="9" spans="1:13" s="5" customFormat="1" ht="15.75" customHeight="1" x14ac:dyDescent="0.25">
      <c r="A9" s="21" t="s">
        <v>15</v>
      </c>
      <c r="B9" s="15" t="s">
        <v>16</v>
      </c>
      <c r="C9" s="16">
        <v>8063.83</v>
      </c>
      <c r="D9" s="17"/>
      <c r="E9" s="29">
        <v>7316.6</v>
      </c>
      <c r="F9" s="17"/>
      <c r="G9" s="29">
        <v>15420.96</v>
      </c>
      <c r="H9" s="30">
        <v>876.95</v>
      </c>
      <c r="I9" s="29">
        <v>3051.36</v>
      </c>
      <c r="J9" s="19"/>
      <c r="K9" s="19"/>
      <c r="L9" s="29">
        <v>5183.51</v>
      </c>
      <c r="M9" s="17">
        <f t="shared" ref="M9:M85" si="0">SUM(G9-L9)</f>
        <v>10237.449999999999</v>
      </c>
    </row>
    <row r="10" spans="1:13" s="5" customFormat="1" ht="16.5" customHeight="1" x14ac:dyDescent="0.25">
      <c r="A10" s="21" t="s">
        <v>17</v>
      </c>
      <c r="B10" s="15" t="s">
        <v>18</v>
      </c>
      <c r="C10" s="16">
        <v>3340.37</v>
      </c>
      <c r="D10" s="30"/>
      <c r="E10" s="30">
        <v>713.78</v>
      </c>
      <c r="F10" s="34"/>
      <c r="G10" s="17">
        <v>4135.1499999999996</v>
      </c>
      <c r="H10" s="30">
        <v>393.48</v>
      </c>
      <c r="I10" s="30">
        <v>158.52000000000001</v>
      </c>
      <c r="J10" s="19"/>
      <c r="K10" s="29"/>
      <c r="L10" s="30">
        <v>627.09</v>
      </c>
      <c r="M10" s="17">
        <f t="shared" si="0"/>
        <v>3508.0599999999995</v>
      </c>
    </row>
    <row r="11" spans="1:13" s="5" customFormat="1" ht="13.5" customHeight="1" x14ac:dyDescent="0.25">
      <c r="A11" s="21" t="s">
        <v>19</v>
      </c>
      <c r="B11" s="15" t="s">
        <v>20</v>
      </c>
      <c r="C11" s="16">
        <v>12101.18</v>
      </c>
      <c r="D11" s="30">
        <v>540.89</v>
      </c>
      <c r="E11" s="17"/>
      <c r="F11" s="17"/>
      <c r="G11" s="29">
        <v>12849.17</v>
      </c>
      <c r="H11" s="30">
        <v>876.95</v>
      </c>
      <c r="I11" s="29">
        <v>1790.15</v>
      </c>
      <c r="J11" s="19"/>
      <c r="K11" s="29">
        <v>1601.79</v>
      </c>
      <c r="L11" s="29">
        <v>5112.5</v>
      </c>
      <c r="M11" s="17">
        <f t="shared" si="0"/>
        <v>7736.67</v>
      </c>
    </row>
    <row r="12" spans="1:13" s="5" customFormat="1" x14ac:dyDescent="0.25">
      <c r="A12" s="21" t="s">
        <v>97</v>
      </c>
      <c r="B12" s="15" t="s">
        <v>20</v>
      </c>
      <c r="C12" s="16">
        <v>11088.57</v>
      </c>
      <c r="D12" s="29"/>
      <c r="E12" s="17"/>
      <c r="F12" s="17"/>
      <c r="G12" s="29">
        <v>11088.57</v>
      </c>
      <c r="H12" s="30">
        <v>876.95</v>
      </c>
      <c r="I12" s="29">
        <v>1923.24</v>
      </c>
      <c r="J12" s="19"/>
      <c r="K12" s="29"/>
      <c r="L12" s="29">
        <v>2865.31</v>
      </c>
      <c r="M12" s="17">
        <f t="shared" si="0"/>
        <v>8223.26</v>
      </c>
    </row>
    <row r="13" spans="1:13" s="5" customFormat="1" x14ac:dyDescent="0.25">
      <c r="A13" s="21" t="s">
        <v>121</v>
      </c>
      <c r="B13" s="15"/>
      <c r="C13" s="16">
        <v>7024.11</v>
      </c>
      <c r="D13" s="29"/>
      <c r="E13" s="17"/>
      <c r="F13" s="17"/>
      <c r="G13" s="29">
        <v>7064.61</v>
      </c>
      <c r="H13" s="30">
        <v>809.28</v>
      </c>
      <c r="I13" s="30">
        <v>824.12</v>
      </c>
      <c r="J13" s="19"/>
      <c r="K13" s="29"/>
      <c r="L13" s="29">
        <v>1661</v>
      </c>
      <c r="M13" s="17">
        <f t="shared" si="0"/>
        <v>5403.61</v>
      </c>
    </row>
    <row r="14" spans="1:13" s="5" customFormat="1" ht="15.75" customHeight="1" x14ac:dyDescent="0.25">
      <c r="A14" s="21" t="s">
        <v>21</v>
      </c>
      <c r="B14" s="15" t="s">
        <v>20</v>
      </c>
      <c r="C14" s="16">
        <v>12724.28</v>
      </c>
      <c r="D14" s="17"/>
      <c r="E14" s="29">
        <v>1386.94</v>
      </c>
      <c r="F14" s="17"/>
      <c r="G14" s="29">
        <v>14192.22</v>
      </c>
      <c r="H14" s="30">
        <v>876.95</v>
      </c>
      <c r="I14" s="29">
        <v>2754.46</v>
      </c>
      <c r="J14" s="19"/>
      <c r="K14" s="19"/>
      <c r="L14" s="29">
        <v>3747.49</v>
      </c>
      <c r="M14" s="17">
        <f t="shared" si="0"/>
        <v>10444.73</v>
      </c>
    </row>
    <row r="15" spans="1:13" s="5" customFormat="1" ht="15.75" customHeight="1" x14ac:dyDescent="0.25">
      <c r="A15" s="21" t="s">
        <v>122</v>
      </c>
      <c r="B15" s="15"/>
      <c r="C15" s="16">
        <v>3340.37</v>
      </c>
      <c r="D15" s="17"/>
      <c r="E15" s="29">
        <v>1640.24</v>
      </c>
      <c r="F15" s="17"/>
      <c r="G15" s="29">
        <v>4980.6099999999997</v>
      </c>
      <c r="H15" s="30">
        <v>303.89</v>
      </c>
      <c r="I15" s="30">
        <v>52.53</v>
      </c>
      <c r="J15" s="19"/>
      <c r="K15" s="19"/>
      <c r="L15" s="30">
        <v>369.02</v>
      </c>
      <c r="M15" s="17">
        <f t="shared" si="0"/>
        <v>4611.59</v>
      </c>
    </row>
    <row r="16" spans="1:13" s="5" customFormat="1" x14ac:dyDescent="0.25">
      <c r="A16" s="21" t="s">
        <v>22</v>
      </c>
      <c r="B16" s="15" t="s">
        <v>18</v>
      </c>
      <c r="C16" s="16">
        <v>3540.81</v>
      </c>
      <c r="D16" s="17"/>
      <c r="E16" s="29">
        <v>1640.24</v>
      </c>
      <c r="F16" s="17"/>
      <c r="G16" s="29">
        <v>5262.05</v>
      </c>
      <c r="H16" s="30">
        <v>327.95</v>
      </c>
      <c r="I16" s="30">
        <v>81.52</v>
      </c>
      <c r="J16" s="19"/>
      <c r="K16" s="19"/>
      <c r="L16" s="30">
        <v>481.81</v>
      </c>
      <c r="M16" s="17">
        <f t="shared" si="0"/>
        <v>4780.24</v>
      </c>
    </row>
    <row r="17" spans="1:13" s="5" customFormat="1" x14ac:dyDescent="0.25">
      <c r="A17" s="21" t="s">
        <v>108</v>
      </c>
      <c r="B17" s="15" t="s">
        <v>109</v>
      </c>
      <c r="C17" s="16">
        <v>4856.97</v>
      </c>
      <c r="D17" s="30">
        <v>215.87</v>
      </c>
      <c r="E17" s="17"/>
      <c r="F17" s="17"/>
      <c r="G17" s="29">
        <v>5113.34</v>
      </c>
      <c r="H17" s="30">
        <v>415.22</v>
      </c>
      <c r="I17" s="30">
        <v>181.81</v>
      </c>
      <c r="J17" s="19"/>
      <c r="K17" s="30">
        <v>798.71</v>
      </c>
      <c r="L17" s="29">
        <v>1653.18</v>
      </c>
      <c r="M17" s="17">
        <f t="shared" si="0"/>
        <v>3460.16</v>
      </c>
    </row>
    <row r="18" spans="1:13" s="5" customFormat="1" x14ac:dyDescent="0.25">
      <c r="A18" s="21" t="s">
        <v>110</v>
      </c>
      <c r="B18" s="15" t="s">
        <v>77</v>
      </c>
      <c r="C18" s="16">
        <v>7024.11</v>
      </c>
      <c r="D18" s="17"/>
      <c r="E18" s="30"/>
      <c r="F18" s="17"/>
      <c r="G18" s="29">
        <v>7105.11</v>
      </c>
      <c r="H18" s="30">
        <v>809.28</v>
      </c>
      <c r="I18" s="30">
        <v>771.98</v>
      </c>
      <c r="J18" s="19"/>
      <c r="K18" s="19"/>
      <c r="L18" s="29">
        <v>1799.32</v>
      </c>
      <c r="M18" s="17">
        <f t="shared" si="0"/>
        <v>5305.79</v>
      </c>
    </row>
    <row r="19" spans="1:13" s="5" customFormat="1" x14ac:dyDescent="0.25">
      <c r="A19" s="21" t="s">
        <v>98</v>
      </c>
      <c r="B19" s="15" t="s">
        <v>18</v>
      </c>
      <c r="C19" s="16">
        <v>3340.37</v>
      </c>
      <c r="D19" s="30">
        <v>185.58</v>
      </c>
      <c r="E19" s="29">
        <v>1366.87</v>
      </c>
      <c r="F19" s="17"/>
      <c r="G19" s="29">
        <v>4892.82</v>
      </c>
      <c r="H19" s="30">
        <v>237.09</v>
      </c>
      <c r="I19" s="30">
        <v>10.77</v>
      </c>
      <c r="J19" s="19"/>
      <c r="K19" s="30">
        <v>686.64</v>
      </c>
      <c r="L19" s="29">
        <v>1098.6600000000001</v>
      </c>
      <c r="M19" s="17">
        <f t="shared" si="0"/>
        <v>3794.16</v>
      </c>
    </row>
    <row r="20" spans="1:13" s="10" customFormat="1" x14ac:dyDescent="0.25">
      <c r="A20" s="21" t="s">
        <v>23</v>
      </c>
      <c r="B20" s="15" t="s">
        <v>18</v>
      </c>
      <c r="C20" s="16">
        <v>3540.8</v>
      </c>
      <c r="D20" s="17"/>
      <c r="E20" s="17"/>
      <c r="F20" s="17"/>
      <c r="G20" s="29">
        <v>3621.8</v>
      </c>
      <c r="H20" s="30">
        <v>327.95</v>
      </c>
      <c r="I20" s="30">
        <v>81.52</v>
      </c>
      <c r="J20" s="19"/>
      <c r="K20" s="19"/>
      <c r="L20" s="30">
        <v>701.09</v>
      </c>
      <c r="M20" s="17">
        <f t="shared" si="0"/>
        <v>2920.71</v>
      </c>
    </row>
    <row r="21" spans="1:13" s="5" customFormat="1" x14ac:dyDescent="0.25">
      <c r="A21" s="21" t="s">
        <v>24</v>
      </c>
      <c r="B21" s="15" t="s">
        <v>25</v>
      </c>
      <c r="C21" s="16">
        <v>8063.83</v>
      </c>
      <c r="D21" s="30">
        <v>806.38</v>
      </c>
      <c r="E21" s="17"/>
      <c r="F21" s="17"/>
      <c r="G21" s="29">
        <v>9524.67</v>
      </c>
      <c r="H21" s="30">
        <v>616.16</v>
      </c>
      <c r="I21" s="30">
        <v>453.81</v>
      </c>
      <c r="J21" s="19"/>
      <c r="K21" s="29">
        <v>2891.51</v>
      </c>
      <c r="L21" s="29">
        <v>4892.8999999999996</v>
      </c>
      <c r="M21" s="17">
        <f t="shared" si="0"/>
        <v>4631.7700000000004</v>
      </c>
    </row>
    <row r="22" spans="1:13" s="5" customFormat="1" x14ac:dyDescent="0.25">
      <c r="A22" s="21" t="s">
        <v>26</v>
      </c>
      <c r="B22" s="15" t="s">
        <v>27</v>
      </c>
      <c r="C22" s="16">
        <v>8063.83</v>
      </c>
      <c r="D22" s="17"/>
      <c r="E22" s="30">
        <v>713.78</v>
      </c>
      <c r="F22" s="17"/>
      <c r="G22" s="29">
        <v>8858.61</v>
      </c>
      <c r="H22" s="30">
        <v>876.95</v>
      </c>
      <c r="I22" s="29">
        <v>1287.72</v>
      </c>
      <c r="J22" s="19"/>
      <c r="K22" s="19"/>
      <c r="L22" s="29">
        <v>2284.62</v>
      </c>
      <c r="M22" s="17">
        <f t="shared" si="0"/>
        <v>6573.9900000000007</v>
      </c>
    </row>
    <row r="23" spans="1:13" s="5" customFormat="1" x14ac:dyDescent="0.25">
      <c r="A23" s="21" t="s">
        <v>29</v>
      </c>
      <c r="B23" s="15" t="s">
        <v>20</v>
      </c>
      <c r="C23" s="16">
        <v>12724.28</v>
      </c>
      <c r="D23" s="29"/>
      <c r="E23" s="17"/>
      <c r="F23" s="29"/>
      <c r="G23" s="29">
        <v>13308.92</v>
      </c>
      <c r="H23" s="30">
        <v>876.95</v>
      </c>
      <c r="I23" s="29">
        <v>2320.92</v>
      </c>
      <c r="J23" s="19"/>
      <c r="K23" s="29"/>
      <c r="L23" s="29">
        <v>3842.41</v>
      </c>
      <c r="M23" s="17">
        <f>SUM(G23-L23)</f>
        <v>9466.51</v>
      </c>
    </row>
    <row r="24" spans="1:13" s="5" customFormat="1" x14ac:dyDescent="0.25">
      <c r="A24" s="21" t="s">
        <v>30</v>
      </c>
      <c r="B24" s="15" t="s">
        <v>18</v>
      </c>
      <c r="C24" s="16">
        <v>3540.81</v>
      </c>
      <c r="D24" s="30">
        <v>590.13</v>
      </c>
      <c r="E24" s="30">
        <v>820.12</v>
      </c>
      <c r="F24" s="17"/>
      <c r="G24" s="29">
        <v>4991.5600000000004</v>
      </c>
      <c r="H24" s="30">
        <v>139.53</v>
      </c>
      <c r="I24" s="30"/>
      <c r="J24" s="19"/>
      <c r="K24" s="29">
        <v>2167.89</v>
      </c>
      <c r="L24" s="29">
        <v>2638.11</v>
      </c>
      <c r="M24" s="17">
        <f t="shared" si="0"/>
        <v>2353.4500000000003</v>
      </c>
    </row>
    <row r="25" spans="1:13" s="5" customFormat="1" x14ac:dyDescent="0.25">
      <c r="A25" s="21" t="s">
        <v>31</v>
      </c>
      <c r="B25" s="15" t="s">
        <v>114</v>
      </c>
      <c r="C25" s="16">
        <v>9713.9500000000007</v>
      </c>
      <c r="D25" s="17"/>
      <c r="E25" s="17"/>
      <c r="F25" s="17"/>
      <c r="G25" s="29">
        <v>9754.4500000000007</v>
      </c>
      <c r="H25" s="30">
        <v>876.95</v>
      </c>
      <c r="I25" s="29">
        <v>1545.22</v>
      </c>
      <c r="J25" s="19"/>
      <c r="K25" s="19"/>
      <c r="L25" s="29">
        <v>2566.52</v>
      </c>
      <c r="M25" s="17">
        <f t="shared" si="0"/>
        <v>7187.93</v>
      </c>
    </row>
    <row r="26" spans="1:13" s="5" customFormat="1" x14ac:dyDescent="0.25">
      <c r="A26" s="21" t="s">
        <v>32</v>
      </c>
      <c r="B26" s="15" t="s">
        <v>112</v>
      </c>
      <c r="C26" s="16">
        <v>15380.43</v>
      </c>
      <c r="D26" s="17"/>
      <c r="E26" s="17"/>
      <c r="F26" s="17"/>
      <c r="G26" s="29">
        <v>15420.93</v>
      </c>
      <c r="H26" s="30">
        <v>876.95</v>
      </c>
      <c r="I26" s="29">
        <v>3051.36</v>
      </c>
      <c r="J26" s="19"/>
      <c r="K26" s="19"/>
      <c r="L26" s="29">
        <v>4007.48</v>
      </c>
      <c r="M26" s="17">
        <f t="shared" si="0"/>
        <v>11413.45</v>
      </c>
    </row>
    <row r="27" spans="1:13" s="5" customFormat="1" x14ac:dyDescent="0.25">
      <c r="A27" s="21" t="s">
        <v>33</v>
      </c>
      <c r="B27" s="15" t="s">
        <v>25</v>
      </c>
      <c r="C27" s="16">
        <v>8063.83</v>
      </c>
      <c r="D27" s="17"/>
      <c r="E27" s="17"/>
      <c r="F27" s="17"/>
      <c r="G27" s="29">
        <v>8688.9699999999993</v>
      </c>
      <c r="H27" s="30">
        <v>876.95</v>
      </c>
      <c r="I27" s="29">
        <v>1039.29</v>
      </c>
      <c r="J27" s="19"/>
      <c r="K27" s="34"/>
      <c r="L27" s="29">
        <v>2983.13</v>
      </c>
      <c r="M27" s="17">
        <f t="shared" si="0"/>
        <v>5705.8399999999992</v>
      </c>
    </row>
    <row r="28" spans="1:13" s="5" customFormat="1" x14ac:dyDescent="0.25">
      <c r="A28" s="21" t="s">
        <v>34</v>
      </c>
      <c r="B28" s="15" t="s">
        <v>20</v>
      </c>
      <c r="C28" s="16">
        <v>11776.77</v>
      </c>
      <c r="D28" s="17"/>
      <c r="E28" s="17"/>
      <c r="F28" s="17"/>
      <c r="G28" s="29">
        <v>11857.77</v>
      </c>
      <c r="H28" s="30">
        <v>876.95</v>
      </c>
      <c r="I28" s="29">
        <v>2112.4899999999998</v>
      </c>
      <c r="J28" s="19"/>
      <c r="K28" s="19"/>
      <c r="L28" s="29">
        <v>3240.07</v>
      </c>
      <c r="M28" s="17">
        <f t="shared" si="0"/>
        <v>8617.7000000000007</v>
      </c>
    </row>
    <row r="29" spans="1:13" s="5" customFormat="1" x14ac:dyDescent="0.25">
      <c r="A29" s="21" t="s">
        <v>35</v>
      </c>
      <c r="B29" s="15" t="s">
        <v>27</v>
      </c>
      <c r="C29" s="16">
        <v>8063.83</v>
      </c>
      <c r="D29" s="17"/>
      <c r="E29" s="17"/>
      <c r="F29" s="17"/>
      <c r="G29" s="29">
        <v>8688.9699999999993</v>
      </c>
      <c r="H29" s="30">
        <v>876.95</v>
      </c>
      <c r="I29" s="29">
        <v>1039.29</v>
      </c>
      <c r="J29" s="19"/>
      <c r="K29" s="19"/>
      <c r="L29" s="29">
        <v>2061.9899999999998</v>
      </c>
      <c r="M29" s="17">
        <f t="shared" si="0"/>
        <v>6626.98</v>
      </c>
    </row>
    <row r="30" spans="1:13" s="5" customFormat="1" ht="13.5" customHeight="1" x14ac:dyDescent="0.25">
      <c r="A30" s="21" t="s">
        <v>36</v>
      </c>
      <c r="B30" s="15" t="s">
        <v>37</v>
      </c>
      <c r="C30" s="16">
        <v>3342.87</v>
      </c>
      <c r="D30" s="30">
        <v>408.57</v>
      </c>
      <c r="E30" s="29"/>
      <c r="F30" s="17"/>
      <c r="G30" s="29">
        <v>3791.94</v>
      </c>
      <c r="H30" s="30">
        <v>170.74</v>
      </c>
      <c r="I30" s="30"/>
      <c r="J30" s="19"/>
      <c r="K30" s="19">
        <v>1502.73</v>
      </c>
      <c r="L30" s="29">
        <v>2000.3</v>
      </c>
      <c r="M30" s="17">
        <f t="shared" si="0"/>
        <v>1791.64</v>
      </c>
    </row>
    <row r="31" spans="1:13" s="5" customFormat="1" x14ac:dyDescent="0.25">
      <c r="A31" s="21" t="s">
        <v>99</v>
      </c>
      <c r="B31" s="15" t="s">
        <v>18</v>
      </c>
      <c r="C31" s="16">
        <v>3340.37</v>
      </c>
      <c r="D31" s="17"/>
      <c r="E31" s="17"/>
      <c r="F31" s="17"/>
      <c r="G31" s="29">
        <v>3421.37</v>
      </c>
      <c r="H31" s="30">
        <v>303.89</v>
      </c>
      <c r="I31" s="30">
        <v>52.53</v>
      </c>
      <c r="J31" s="19"/>
      <c r="K31" s="19"/>
      <c r="L31" s="30">
        <v>581.82000000000005</v>
      </c>
      <c r="M31" s="17">
        <f t="shared" si="0"/>
        <v>2839.5499999999997</v>
      </c>
    </row>
    <row r="32" spans="1:13" s="5" customFormat="1" x14ac:dyDescent="0.25">
      <c r="A32" s="21" t="s">
        <v>111</v>
      </c>
      <c r="B32" s="15" t="s">
        <v>18</v>
      </c>
      <c r="C32" s="16">
        <v>3340.37</v>
      </c>
      <c r="D32" s="17"/>
      <c r="E32" s="30">
        <v>713.78</v>
      </c>
      <c r="F32" s="17"/>
      <c r="G32" s="29">
        <v>4679.29</v>
      </c>
      <c r="H32" s="30">
        <v>393.48</v>
      </c>
      <c r="I32" s="30">
        <v>150.26</v>
      </c>
      <c r="J32" s="19"/>
      <c r="K32" s="19"/>
      <c r="L32" s="29">
        <v>1082.0999999999999</v>
      </c>
      <c r="M32" s="17">
        <f t="shared" si="0"/>
        <v>3597.19</v>
      </c>
    </row>
    <row r="33" spans="1:14" s="5" customFormat="1" x14ac:dyDescent="0.25">
      <c r="A33" s="21" t="s">
        <v>38</v>
      </c>
      <c r="B33" s="15" t="s">
        <v>37</v>
      </c>
      <c r="C33" s="16">
        <v>3443.15</v>
      </c>
      <c r="D33" s="17"/>
      <c r="E33" s="30"/>
      <c r="F33" s="17"/>
      <c r="G33" s="29">
        <v>3524.15</v>
      </c>
      <c r="H33" s="30">
        <v>316.23</v>
      </c>
      <c r="I33" s="30">
        <v>66.87</v>
      </c>
      <c r="J33" s="19"/>
      <c r="K33" s="19"/>
      <c r="L33" s="30">
        <v>602.29</v>
      </c>
      <c r="M33" s="17">
        <f t="shared" si="0"/>
        <v>2921.86</v>
      </c>
    </row>
    <row r="34" spans="1:14" s="5" customFormat="1" ht="15.75" x14ac:dyDescent="0.25">
      <c r="A34" s="21" t="s">
        <v>39</v>
      </c>
      <c r="B34" s="15" t="s">
        <v>37</v>
      </c>
      <c r="C34" s="16">
        <v>3443.14</v>
      </c>
      <c r="D34" s="30">
        <v>369.5</v>
      </c>
      <c r="E34" s="30">
        <v>523.44000000000005</v>
      </c>
      <c r="F34" s="17"/>
      <c r="G34" s="29">
        <v>4607.42</v>
      </c>
      <c r="H34" s="30">
        <v>268.86</v>
      </c>
      <c r="I34" s="30">
        <v>30.03</v>
      </c>
      <c r="J34" s="19"/>
      <c r="K34" s="29">
        <v>1364.79</v>
      </c>
      <c r="L34" s="29">
        <v>1944.97</v>
      </c>
      <c r="M34" s="17">
        <f t="shared" si="0"/>
        <v>2662.45</v>
      </c>
      <c r="N34" s="7"/>
    </row>
    <row r="35" spans="1:14" s="5" customFormat="1" ht="15.75" x14ac:dyDescent="0.25">
      <c r="A35" s="21" t="s">
        <v>106</v>
      </c>
      <c r="B35" s="15" t="s">
        <v>18</v>
      </c>
      <c r="C35" s="16">
        <v>3340.37</v>
      </c>
      <c r="D35" s="17"/>
      <c r="E35" s="17"/>
      <c r="F35" s="17"/>
      <c r="G35" s="29">
        <v>3421.37</v>
      </c>
      <c r="H35" s="30">
        <v>303.89</v>
      </c>
      <c r="I35" s="30">
        <v>52.53</v>
      </c>
      <c r="J35" s="19"/>
      <c r="K35" s="19"/>
      <c r="L35" s="30">
        <v>475.85</v>
      </c>
      <c r="M35" s="17">
        <f>SUM(G35-L35)</f>
        <v>2945.52</v>
      </c>
      <c r="N35" s="7"/>
    </row>
    <row r="36" spans="1:14" s="5" customFormat="1" x14ac:dyDescent="0.25">
      <c r="A36" s="21" t="s">
        <v>40</v>
      </c>
      <c r="B36" s="15" t="s">
        <v>113</v>
      </c>
      <c r="C36" s="16">
        <v>11083.69</v>
      </c>
      <c r="D36" s="30">
        <v>765.8</v>
      </c>
      <c r="E36" s="17"/>
      <c r="F36" s="17"/>
      <c r="G36" s="29">
        <v>12241.3</v>
      </c>
      <c r="H36" s="30">
        <v>876.95</v>
      </c>
      <c r="I36" s="29">
        <v>1334.58</v>
      </c>
      <c r="J36" s="19"/>
      <c r="K36" s="29">
        <v>2760.83</v>
      </c>
      <c r="L36" s="29">
        <v>6193.06</v>
      </c>
      <c r="M36" s="17">
        <f t="shared" si="0"/>
        <v>6048.2399999999989</v>
      </c>
    </row>
    <row r="37" spans="1:14" s="5" customFormat="1" x14ac:dyDescent="0.25">
      <c r="A37" s="21" t="s">
        <v>119</v>
      </c>
      <c r="B37" s="15" t="s">
        <v>18</v>
      </c>
      <c r="C37" s="16">
        <v>3340.37</v>
      </c>
      <c r="D37" s="17"/>
      <c r="E37" s="17"/>
      <c r="F37" s="17"/>
      <c r="G37" s="29">
        <v>3421.37</v>
      </c>
      <c r="H37" s="30">
        <v>303.89</v>
      </c>
      <c r="I37" s="30">
        <v>52.53</v>
      </c>
      <c r="J37" s="19"/>
      <c r="K37" s="19"/>
      <c r="L37" s="30">
        <v>429.69</v>
      </c>
      <c r="M37" s="17">
        <f t="shared" si="0"/>
        <v>2991.68</v>
      </c>
    </row>
    <row r="38" spans="1:14" s="5" customFormat="1" x14ac:dyDescent="0.25">
      <c r="A38" s="21" t="s">
        <v>42</v>
      </c>
      <c r="B38" s="15" t="s">
        <v>43</v>
      </c>
      <c r="C38" s="16">
        <v>8063.83</v>
      </c>
      <c r="D38" s="17"/>
      <c r="E38" s="17"/>
      <c r="F38" s="17"/>
      <c r="G38" s="29">
        <v>8688.9699999999993</v>
      </c>
      <c r="H38" s="30">
        <v>876.95</v>
      </c>
      <c r="I38" s="29">
        <v>1039.29</v>
      </c>
      <c r="J38" s="19"/>
      <c r="K38" s="19"/>
      <c r="L38" s="29">
        <v>2360.77</v>
      </c>
      <c r="M38" s="17">
        <f t="shared" si="0"/>
        <v>6328.1999999999989</v>
      </c>
    </row>
    <row r="39" spans="1:14" s="5" customFormat="1" x14ac:dyDescent="0.25">
      <c r="A39" s="21" t="s">
        <v>44</v>
      </c>
      <c r="B39" s="15" t="s">
        <v>45</v>
      </c>
      <c r="C39" s="16">
        <v>6804.56</v>
      </c>
      <c r="D39" s="17"/>
      <c r="E39" s="18"/>
      <c r="F39" s="17"/>
      <c r="G39" s="29">
        <v>6885.56</v>
      </c>
      <c r="H39" s="30">
        <v>778.54</v>
      </c>
      <c r="I39" s="30">
        <v>772.2</v>
      </c>
      <c r="J39" s="19"/>
      <c r="K39" s="19"/>
      <c r="L39" s="29">
        <v>1675.93</v>
      </c>
      <c r="M39" s="17">
        <f t="shared" si="0"/>
        <v>5209.63</v>
      </c>
    </row>
    <row r="40" spans="1:14" s="5" customFormat="1" x14ac:dyDescent="0.25">
      <c r="A40" s="21" t="s">
        <v>46</v>
      </c>
      <c r="B40" s="15" t="s">
        <v>37</v>
      </c>
      <c r="C40" s="16">
        <v>3515.01</v>
      </c>
      <c r="D40" s="30"/>
      <c r="E40" s="17"/>
      <c r="F40" s="17"/>
      <c r="G40" s="29">
        <v>3596.01</v>
      </c>
      <c r="H40" s="30">
        <v>324.85000000000002</v>
      </c>
      <c r="I40" s="30">
        <v>77.650000000000006</v>
      </c>
      <c r="J40" s="19"/>
      <c r="K40" s="19"/>
      <c r="L40" s="30">
        <v>483.95</v>
      </c>
      <c r="M40" s="17">
        <f t="shared" si="0"/>
        <v>3112.0600000000004</v>
      </c>
    </row>
    <row r="41" spans="1:14" s="5" customFormat="1" x14ac:dyDescent="0.25">
      <c r="A41" s="21" t="s">
        <v>101</v>
      </c>
      <c r="B41" s="15" t="s">
        <v>18</v>
      </c>
      <c r="C41" s="16">
        <v>3340.37</v>
      </c>
      <c r="D41" s="17"/>
      <c r="E41" s="17"/>
      <c r="F41" s="17"/>
      <c r="G41" s="29">
        <v>3921.37</v>
      </c>
      <c r="H41" s="30">
        <v>303.89</v>
      </c>
      <c r="I41" s="18"/>
      <c r="J41" s="19"/>
      <c r="K41" s="19"/>
      <c r="L41" s="29">
        <v>1286</v>
      </c>
      <c r="M41" s="17">
        <f t="shared" si="0"/>
        <v>2635.37</v>
      </c>
    </row>
    <row r="42" spans="1:14" s="5" customFormat="1" ht="15.75" customHeight="1" x14ac:dyDescent="0.25">
      <c r="A42" s="21" t="s">
        <v>47</v>
      </c>
      <c r="B42" s="15" t="s">
        <v>18</v>
      </c>
      <c r="C42" s="16">
        <v>3340.37</v>
      </c>
      <c r="D42" s="34"/>
      <c r="E42" s="17"/>
      <c r="F42" s="17"/>
      <c r="G42" s="29">
        <v>3421.37</v>
      </c>
      <c r="H42" s="30">
        <v>303.89</v>
      </c>
      <c r="I42" s="30">
        <v>52.53</v>
      </c>
      <c r="J42" s="19"/>
      <c r="K42" s="19"/>
      <c r="L42" s="30">
        <v>437.87</v>
      </c>
      <c r="M42" s="17">
        <f t="shared" si="0"/>
        <v>2983.5</v>
      </c>
    </row>
    <row r="43" spans="1:14" s="5" customFormat="1" x14ac:dyDescent="0.25">
      <c r="A43" s="21" t="s">
        <v>48</v>
      </c>
      <c r="B43" s="15" t="s">
        <v>43</v>
      </c>
      <c r="C43" s="16">
        <v>7675.43</v>
      </c>
      <c r="D43" s="30">
        <v>951.5</v>
      </c>
      <c r="E43" s="17"/>
      <c r="F43" s="17"/>
      <c r="G43" s="29">
        <v>8814.5400000000009</v>
      </c>
      <c r="H43" s="30">
        <v>506.46</v>
      </c>
      <c r="I43" s="30">
        <v>323.22000000000003</v>
      </c>
      <c r="J43" s="19"/>
      <c r="K43" s="29">
        <v>2929.35</v>
      </c>
      <c r="L43" s="29">
        <v>4701.66</v>
      </c>
      <c r="M43" s="17">
        <f t="shared" si="0"/>
        <v>4112.880000000001</v>
      </c>
    </row>
    <row r="44" spans="1:14" s="5" customFormat="1" x14ac:dyDescent="0.25">
      <c r="A44" s="21" t="s">
        <v>118</v>
      </c>
      <c r="B44" s="15" t="s">
        <v>18</v>
      </c>
      <c r="C44" s="16">
        <v>3340.37</v>
      </c>
      <c r="D44" s="30"/>
      <c r="E44" s="17"/>
      <c r="F44" s="17"/>
      <c r="G44" s="29">
        <v>3421.37</v>
      </c>
      <c r="H44" s="30">
        <v>303.89</v>
      </c>
      <c r="I44" s="30">
        <v>52.53</v>
      </c>
      <c r="J44" s="19"/>
      <c r="K44" s="19"/>
      <c r="L44" s="30">
        <v>465.66</v>
      </c>
      <c r="M44" s="17">
        <f t="shared" si="0"/>
        <v>2955.71</v>
      </c>
    </row>
    <row r="45" spans="1:14" s="5" customFormat="1" x14ac:dyDescent="0.25">
      <c r="A45" s="21" t="s">
        <v>49</v>
      </c>
      <c r="B45" s="15" t="s">
        <v>18</v>
      </c>
      <c r="C45" s="16">
        <v>3540.81</v>
      </c>
      <c r="D45" s="17"/>
      <c r="E45" s="17"/>
      <c r="F45" s="17"/>
      <c r="G45" s="29">
        <v>3540.81</v>
      </c>
      <c r="H45" s="18"/>
      <c r="I45" s="18"/>
      <c r="J45" s="19"/>
      <c r="K45" s="19"/>
      <c r="L45" s="29">
        <v>3540.81</v>
      </c>
      <c r="M45" s="17">
        <f t="shared" si="0"/>
        <v>0</v>
      </c>
    </row>
    <row r="46" spans="1:14" s="5" customFormat="1" x14ac:dyDescent="0.25">
      <c r="A46" s="21" t="s">
        <v>50</v>
      </c>
      <c r="B46" s="15" t="s">
        <v>18</v>
      </c>
      <c r="C46" s="16">
        <v>3540.8</v>
      </c>
      <c r="D46" s="30"/>
      <c r="E46" s="17"/>
      <c r="F46" s="17"/>
      <c r="G46" s="29">
        <v>3581.3</v>
      </c>
      <c r="H46" s="30">
        <v>327.95</v>
      </c>
      <c r="I46" s="30">
        <v>81.52</v>
      </c>
      <c r="J46" s="19"/>
      <c r="K46" s="30"/>
      <c r="L46" s="30">
        <v>627.07000000000005</v>
      </c>
      <c r="M46" s="17">
        <f t="shared" si="0"/>
        <v>2954.23</v>
      </c>
    </row>
    <row r="47" spans="1:14" s="5" customFormat="1" x14ac:dyDescent="0.25">
      <c r="A47" s="21" t="s">
        <v>51</v>
      </c>
      <c r="B47" s="15" t="s">
        <v>52</v>
      </c>
      <c r="C47" s="16">
        <v>19570.23</v>
      </c>
      <c r="D47" s="17"/>
      <c r="E47" s="17"/>
      <c r="F47" s="17"/>
      <c r="G47" s="29">
        <v>19610.73</v>
      </c>
      <c r="H47" s="30">
        <v>876.95</v>
      </c>
      <c r="I47" s="29">
        <v>4203.55</v>
      </c>
      <c r="J47" s="19"/>
      <c r="K47" s="19"/>
      <c r="L47" s="29">
        <v>5691.2</v>
      </c>
      <c r="M47" s="17">
        <f t="shared" si="0"/>
        <v>13919.529999999999</v>
      </c>
    </row>
    <row r="48" spans="1:14" s="5" customFormat="1" x14ac:dyDescent="0.25">
      <c r="A48" s="21" t="s">
        <v>53</v>
      </c>
      <c r="B48" s="15" t="s">
        <v>54</v>
      </c>
      <c r="C48" s="16">
        <v>12299.82</v>
      </c>
      <c r="D48" s="29"/>
      <c r="E48" s="17"/>
      <c r="F48" s="17"/>
      <c r="G48" s="29">
        <v>12340.32</v>
      </c>
      <c r="H48" s="30">
        <v>876.95</v>
      </c>
      <c r="I48" s="29">
        <v>2256.33</v>
      </c>
      <c r="J48" s="19"/>
      <c r="K48" s="29"/>
      <c r="L48" s="29">
        <v>3263.01</v>
      </c>
      <c r="M48" s="17">
        <f t="shared" si="0"/>
        <v>9077.31</v>
      </c>
    </row>
    <row r="49" spans="1:13" s="5" customFormat="1" x14ac:dyDescent="0.25">
      <c r="A49" s="21" t="s">
        <v>55</v>
      </c>
      <c r="B49" s="15" t="s">
        <v>18</v>
      </c>
      <c r="C49" s="16">
        <v>3540.81</v>
      </c>
      <c r="D49" s="17"/>
      <c r="E49" s="29">
        <v>1640.24</v>
      </c>
      <c r="F49" s="17"/>
      <c r="G49" s="29">
        <v>5181.05</v>
      </c>
      <c r="H49" s="30">
        <v>327.95</v>
      </c>
      <c r="I49" s="30">
        <v>81.52</v>
      </c>
      <c r="J49" s="19"/>
      <c r="K49" s="19"/>
      <c r="L49" s="30">
        <v>517.97</v>
      </c>
      <c r="M49" s="17">
        <f t="shared" si="0"/>
        <v>4663.08</v>
      </c>
    </row>
    <row r="50" spans="1:13" s="5" customFormat="1" x14ac:dyDescent="0.25">
      <c r="A50" s="21" t="s">
        <v>56</v>
      </c>
      <c r="B50" s="15" t="s">
        <v>54</v>
      </c>
      <c r="C50" s="16">
        <v>11421.23</v>
      </c>
      <c r="D50" s="29"/>
      <c r="E50" s="17"/>
      <c r="F50" s="17"/>
      <c r="G50" s="29">
        <v>11421.23</v>
      </c>
      <c r="H50" s="30">
        <v>876.95</v>
      </c>
      <c r="I50" s="29">
        <v>2014.72</v>
      </c>
      <c r="J50" s="19"/>
      <c r="K50" s="29"/>
      <c r="L50" s="29">
        <v>2957.65</v>
      </c>
      <c r="M50" s="17">
        <f t="shared" si="0"/>
        <v>8463.58</v>
      </c>
    </row>
    <row r="51" spans="1:13" s="5" customFormat="1" ht="16.5" customHeight="1" x14ac:dyDescent="0.25">
      <c r="A51" s="21" t="s">
        <v>57</v>
      </c>
      <c r="B51" s="15" t="s">
        <v>54</v>
      </c>
      <c r="C51" s="16">
        <v>11421.23</v>
      </c>
      <c r="D51" s="17"/>
      <c r="E51" s="17"/>
      <c r="F51" s="17"/>
      <c r="G51" s="29">
        <v>11421.23</v>
      </c>
      <c r="H51" s="30">
        <v>876.95</v>
      </c>
      <c r="I51" s="29">
        <v>2014.72</v>
      </c>
      <c r="J51" s="19"/>
      <c r="K51" s="19"/>
      <c r="L51" s="29">
        <v>2972.26</v>
      </c>
      <c r="M51" s="17">
        <f t="shared" si="0"/>
        <v>8448.9699999999993</v>
      </c>
    </row>
    <row r="52" spans="1:13" s="5" customFormat="1" x14ac:dyDescent="0.25">
      <c r="A52" s="21" t="s">
        <v>100</v>
      </c>
      <c r="B52" s="15" t="s">
        <v>18</v>
      </c>
      <c r="C52" s="16">
        <v>3340.37</v>
      </c>
      <c r="D52" s="17">
        <v>185.58</v>
      </c>
      <c r="E52" s="17"/>
      <c r="F52" s="17"/>
      <c r="G52" s="29">
        <v>3606.95</v>
      </c>
      <c r="H52" s="30">
        <v>237.09</v>
      </c>
      <c r="I52" s="30">
        <v>10.77</v>
      </c>
      <c r="J52" s="19"/>
      <c r="K52" s="30">
        <v>686.64</v>
      </c>
      <c r="L52" s="29">
        <v>1715.56</v>
      </c>
      <c r="M52" s="17">
        <f t="shared" si="0"/>
        <v>1891.3899999999999</v>
      </c>
    </row>
    <row r="53" spans="1:13" s="5" customFormat="1" x14ac:dyDescent="0.25">
      <c r="A53" s="21" t="s">
        <v>58</v>
      </c>
      <c r="B53" s="15" t="s">
        <v>37</v>
      </c>
      <c r="C53" s="16">
        <v>3515.01</v>
      </c>
      <c r="D53" s="17"/>
      <c r="E53" s="17"/>
      <c r="F53" s="17"/>
      <c r="G53" s="29">
        <v>4140.1499999999996</v>
      </c>
      <c r="H53" s="30">
        <v>324.85000000000002</v>
      </c>
      <c r="I53" s="30">
        <v>52.42</v>
      </c>
      <c r="J53" s="19"/>
      <c r="K53" s="19"/>
      <c r="L53" s="30">
        <v>987.68</v>
      </c>
      <c r="M53" s="17">
        <f t="shared" si="0"/>
        <v>3152.47</v>
      </c>
    </row>
    <row r="54" spans="1:13" s="5" customFormat="1" x14ac:dyDescent="0.25">
      <c r="A54" s="21" t="s">
        <v>123</v>
      </c>
      <c r="B54" s="15" t="s">
        <v>18</v>
      </c>
      <c r="C54" s="16">
        <v>3340.37</v>
      </c>
      <c r="D54" s="17"/>
      <c r="E54" s="17"/>
      <c r="F54" s="17"/>
      <c r="G54" s="29">
        <v>3340.37</v>
      </c>
      <c r="H54" s="30">
        <v>303.89</v>
      </c>
      <c r="I54" s="30">
        <v>52.53</v>
      </c>
      <c r="J54" s="19"/>
      <c r="K54" s="19"/>
      <c r="L54" s="30">
        <v>369.02</v>
      </c>
      <c r="M54" s="17">
        <f t="shared" si="0"/>
        <v>2971.35</v>
      </c>
    </row>
    <row r="55" spans="1:13" s="5" customFormat="1" x14ac:dyDescent="0.25">
      <c r="A55" s="21" t="s">
        <v>59</v>
      </c>
      <c r="B55" s="15" t="s">
        <v>37</v>
      </c>
      <c r="C55" s="16">
        <v>3443.14</v>
      </c>
      <c r="D55" s="17"/>
      <c r="E55" s="17"/>
      <c r="F55" s="17"/>
      <c r="G55" s="29">
        <v>3524.14</v>
      </c>
      <c r="H55" s="30">
        <v>316.23</v>
      </c>
      <c r="I55" s="30">
        <v>66.87</v>
      </c>
      <c r="J55" s="19"/>
      <c r="K55" s="19"/>
      <c r="L55" s="30">
        <v>502.53</v>
      </c>
      <c r="M55" s="17">
        <f t="shared" si="0"/>
        <v>3021.6099999999997</v>
      </c>
    </row>
    <row r="56" spans="1:13" s="5" customFormat="1" ht="15.75" customHeight="1" x14ac:dyDescent="0.25">
      <c r="A56" s="21" t="s">
        <v>60</v>
      </c>
      <c r="B56" s="15" t="s">
        <v>61</v>
      </c>
      <c r="C56" s="16">
        <v>15380.43</v>
      </c>
      <c r="D56" s="17"/>
      <c r="E56" s="17"/>
      <c r="F56" s="17"/>
      <c r="G56" s="29">
        <v>15965.07</v>
      </c>
      <c r="H56" s="30">
        <v>876.95</v>
      </c>
      <c r="I56" s="29">
        <v>2999.22</v>
      </c>
      <c r="J56" s="19"/>
      <c r="K56" s="19"/>
      <c r="L56" s="29">
        <v>4073.01</v>
      </c>
      <c r="M56" s="17">
        <f t="shared" si="0"/>
        <v>11892.06</v>
      </c>
    </row>
    <row r="57" spans="1:13" s="5" customFormat="1" x14ac:dyDescent="0.25">
      <c r="A57" s="21" t="s">
        <v>62</v>
      </c>
      <c r="B57" s="15" t="s">
        <v>37</v>
      </c>
      <c r="C57" s="16">
        <v>3443.15</v>
      </c>
      <c r="D57" s="17"/>
      <c r="E57" s="17"/>
      <c r="F57" s="17"/>
      <c r="G57" s="29">
        <v>3483.65</v>
      </c>
      <c r="H57" s="30">
        <v>316.23</v>
      </c>
      <c r="I57" s="30">
        <v>66.87</v>
      </c>
      <c r="J57" s="19"/>
      <c r="K57" s="19"/>
      <c r="L57" s="29">
        <v>1014.35</v>
      </c>
      <c r="M57" s="17">
        <f t="shared" si="0"/>
        <v>2469.3000000000002</v>
      </c>
    </row>
    <row r="58" spans="1:13" s="5" customFormat="1" x14ac:dyDescent="0.25">
      <c r="A58" s="21" t="s">
        <v>63</v>
      </c>
      <c r="B58" s="15" t="s">
        <v>64</v>
      </c>
      <c r="C58" s="16">
        <v>9713.9500000000007</v>
      </c>
      <c r="D58" s="17"/>
      <c r="E58" s="17"/>
      <c r="F58" s="17"/>
      <c r="G58" s="29">
        <v>9794.9500000000007</v>
      </c>
      <c r="H58" s="30">
        <v>876.95</v>
      </c>
      <c r="I58" s="29">
        <v>1545.22</v>
      </c>
      <c r="J58" s="19"/>
      <c r="K58" s="19"/>
      <c r="L58" s="29">
        <v>2494.5100000000002</v>
      </c>
      <c r="M58" s="17">
        <f t="shared" si="0"/>
        <v>7300.4400000000005</v>
      </c>
    </row>
    <row r="59" spans="1:13" s="5" customFormat="1" x14ac:dyDescent="0.25">
      <c r="A59" s="21" t="s">
        <v>103</v>
      </c>
      <c r="B59" s="15" t="s">
        <v>115</v>
      </c>
      <c r="C59" s="16">
        <v>3515.01</v>
      </c>
      <c r="D59" s="17"/>
      <c r="E59" s="29">
        <v>1341.96</v>
      </c>
      <c r="F59" s="17"/>
      <c r="G59" s="29">
        <v>4937.97</v>
      </c>
      <c r="H59" s="30">
        <v>505.88</v>
      </c>
      <c r="I59" s="30">
        <v>322.29000000000002</v>
      </c>
      <c r="J59" s="19"/>
      <c r="K59" s="19"/>
      <c r="L59" s="30">
        <v>918.72</v>
      </c>
      <c r="M59" s="17">
        <f>SUM(G59-L59)</f>
        <v>4019.25</v>
      </c>
    </row>
    <row r="60" spans="1:13" s="5" customFormat="1" x14ac:dyDescent="0.25">
      <c r="A60" s="21" t="s">
        <v>65</v>
      </c>
      <c r="B60" s="15" t="s">
        <v>37</v>
      </c>
      <c r="C60" s="16">
        <v>3345.7</v>
      </c>
      <c r="D60" s="17"/>
      <c r="E60" s="17"/>
      <c r="F60" s="17"/>
      <c r="G60" s="29">
        <v>3426.7</v>
      </c>
      <c r="H60" s="30">
        <v>304.52999999999997</v>
      </c>
      <c r="I60" s="30">
        <v>52.93</v>
      </c>
      <c r="J60" s="19"/>
      <c r="K60" s="19"/>
      <c r="L60" s="30">
        <v>501.81</v>
      </c>
      <c r="M60" s="17">
        <f t="shared" si="0"/>
        <v>2924.89</v>
      </c>
    </row>
    <row r="61" spans="1:13" s="5" customFormat="1" x14ac:dyDescent="0.25">
      <c r="A61" s="21" t="s">
        <v>66</v>
      </c>
      <c r="B61" s="15" t="s">
        <v>18</v>
      </c>
      <c r="C61" s="16">
        <v>3340.37</v>
      </c>
      <c r="D61" s="17"/>
      <c r="E61" s="17"/>
      <c r="F61" s="17"/>
      <c r="G61" s="29">
        <v>3965.51</v>
      </c>
      <c r="H61" s="30">
        <v>303.89</v>
      </c>
      <c r="I61" s="30">
        <v>52.53</v>
      </c>
      <c r="J61" s="19"/>
      <c r="K61" s="19"/>
      <c r="L61" s="29">
        <v>1264.3800000000001</v>
      </c>
      <c r="M61" s="17">
        <f t="shared" si="0"/>
        <v>2701.13</v>
      </c>
    </row>
    <row r="62" spans="1:13" s="5" customFormat="1" ht="15.75" customHeight="1" x14ac:dyDescent="0.25">
      <c r="A62" s="21" t="s">
        <v>67</v>
      </c>
      <c r="B62" s="15" t="s">
        <v>68</v>
      </c>
      <c r="C62" s="16">
        <v>9713.9500000000007</v>
      </c>
      <c r="D62" s="30">
        <v>107.93</v>
      </c>
      <c r="E62" s="17"/>
      <c r="F62" s="17"/>
      <c r="G62" s="29">
        <v>9951.7000000000007</v>
      </c>
      <c r="H62" s="30">
        <v>876.95</v>
      </c>
      <c r="I62" s="29">
        <v>1417.46</v>
      </c>
      <c r="J62" s="19"/>
      <c r="K62" s="30">
        <v>340.09</v>
      </c>
      <c r="L62" s="29">
        <v>5362.24</v>
      </c>
      <c r="M62" s="17">
        <f t="shared" si="0"/>
        <v>4589.4600000000009</v>
      </c>
    </row>
    <row r="63" spans="1:13" s="5" customFormat="1" x14ac:dyDescent="0.25">
      <c r="A63" s="21" t="s">
        <v>69</v>
      </c>
      <c r="B63" s="15" t="s">
        <v>81</v>
      </c>
      <c r="C63" s="16">
        <v>12724.28</v>
      </c>
      <c r="D63" s="17"/>
      <c r="E63" s="29">
        <v>2656.15</v>
      </c>
      <c r="F63" s="17"/>
      <c r="G63" s="29">
        <v>15965.07</v>
      </c>
      <c r="H63" s="30">
        <v>876.95</v>
      </c>
      <c r="I63" s="29">
        <v>2999.22</v>
      </c>
      <c r="J63" s="19"/>
      <c r="K63" s="19"/>
      <c r="L63" s="29">
        <v>4625.59</v>
      </c>
      <c r="M63" s="17">
        <f t="shared" si="0"/>
        <v>11339.48</v>
      </c>
    </row>
    <row r="64" spans="1:13" s="5" customFormat="1" x14ac:dyDescent="0.25">
      <c r="A64" s="21" t="s">
        <v>71</v>
      </c>
      <c r="B64" s="15" t="s">
        <v>18</v>
      </c>
      <c r="C64" s="16">
        <v>3540.81</v>
      </c>
      <c r="D64" s="17"/>
      <c r="E64" s="17"/>
      <c r="F64" s="17"/>
      <c r="G64" s="29">
        <v>3621.81</v>
      </c>
      <c r="H64" s="30">
        <v>327.95</v>
      </c>
      <c r="I64" s="30">
        <v>81.52</v>
      </c>
      <c r="J64" s="19"/>
      <c r="K64" s="19"/>
      <c r="L64" s="30">
        <v>622.09</v>
      </c>
      <c r="M64" s="17">
        <f t="shared" si="0"/>
        <v>2999.72</v>
      </c>
    </row>
    <row r="65" spans="1:13" s="5" customFormat="1" x14ac:dyDescent="0.25">
      <c r="A65" s="21" t="s">
        <v>72</v>
      </c>
      <c r="B65" s="15" t="s">
        <v>20</v>
      </c>
      <c r="C65" s="16">
        <v>12724.28</v>
      </c>
      <c r="D65" s="29"/>
      <c r="E65" s="17"/>
      <c r="F65" s="17"/>
      <c r="G65" s="29">
        <v>12764.78</v>
      </c>
      <c r="H65" s="30">
        <v>876.95</v>
      </c>
      <c r="I65" s="29">
        <v>2320.92</v>
      </c>
      <c r="J65" s="19"/>
      <c r="K65" s="29"/>
      <c r="L65" s="29">
        <v>3270.21</v>
      </c>
      <c r="M65" s="17">
        <f t="shared" si="0"/>
        <v>9494.57</v>
      </c>
    </row>
    <row r="66" spans="1:13" s="8" customFormat="1" x14ac:dyDescent="0.25">
      <c r="A66" s="23" t="s">
        <v>73</v>
      </c>
      <c r="B66" s="24" t="s">
        <v>116</v>
      </c>
      <c r="C66" s="25">
        <v>3515.01</v>
      </c>
      <c r="D66" s="29"/>
      <c r="E66" s="29">
        <v>6198.94</v>
      </c>
      <c r="F66" s="26"/>
      <c r="G66" s="29">
        <v>9794.9500000000007</v>
      </c>
      <c r="H66" s="30">
        <v>876.95</v>
      </c>
      <c r="I66" s="29">
        <v>1545.22</v>
      </c>
      <c r="J66" s="19"/>
      <c r="K66" s="19"/>
      <c r="L66" s="29">
        <v>2745.47</v>
      </c>
      <c r="M66" s="17">
        <f t="shared" si="0"/>
        <v>7049.4800000000014</v>
      </c>
    </row>
    <row r="67" spans="1:13" s="5" customFormat="1" x14ac:dyDescent="0.25">
      <c r="A67" s="21" t="s">
        <v>74</v>
      </c>
      <c r="B67" s="15" t="s">
        <v>70</v>
      </c>
      <c r="C67" s="16">
        <v>12378.09</v>
      </c>
      <c r="D67" s="17"/>
      <c r="E67" s="17"/>
      <c r="F67" s="17"/>
      <c r="G67" s="29">
        <v>15420.93</v>
      </c>
      <c r="H67" s="30">
        <v>876.95</v>
      </c>
      <c r="I67" s="29">
        <v>3103.5</v>
      </c>
      <c r="J67" s="19"/>
      <c r="K67" s="19"/>
      <c r="L67" s="29">
        <v>4524.59</v>
      </c>
      <c r="M67" s="17">
        <f t="shared" si="0"/>
        <v>10896.34</v>
      </c>
    </row>
    <row r="68" spans="1:13" s="5" customFormat="1" x14ac:dyDescent="0.25">
      <c r="A68" s="21" t="s">
        <v>75</v>
      </c>
      <c r="B68" s="15" t="s">
        <v>41</v>
      </c>
      <c r="C68" s="16">
        <v>12243.83</v>
      </c>
      <c r="D68" s="17"/>
      <c r="E68" s="17"/>
      <c r="F68" s="17"/>
      <c r="G68" s="29">
        <v>12284.33</v>
      </c>
      <c r="H68" s="30">
        <v>876.95</v>
      </c>
      <c r="I68" s="29">
        <v>2188.79</v>
      </c>
      <c r="J68" s="19"/>
      <c r="K68" s="19"/>
      <c r="L68" s="29">
        <v>3739.17</v>
      </c>
      <c r="M68" s="17">
        <f t="shared" si="0"/>
        <v>8545.16</v>
      </c>
    </row>
    <row r="69" spans="1:13" s="5" customFormat="1" x14ac:dyDescent="0.25">
      <c r="A69" s="21" t="s">
        <v>76</v>
      </c>
      <c r="B69" s="15" t="s">
        <v>117</v>
      </c>
      <c r="C69" s="16">
        <v>7898.99</v>
      </c>
      <c r="D69" s="30"/>
      <c r="E69" s="29">
        <v>1814.96</v>
      </c>
      <c r="F69" s="17"/>
      <c r="G69" s="29">
        <v>10339.09</v>
      </c>
      <c r="H69" s="30">
        <v>876.95</v>
      </c>
      <c r="I69" s="29">
        <v>1493.08</v>
      </c>
      <c r="J69" s="19"/>
      <c r="K69" s="29"/>
      <c r="L69" s="29">
        <v>3652.49</v>
      </c>
      <c r="M69" s="17">
        <f t="shared" si="0"/>
        <v>6686.6</v>
      </c>
    </row>
    <row r="70" spans="1:13" s="5" customFormat="1" x14ac:dyDescent="0.25">
      <c r="A70" s="21" t="s">
        <v>124</v>
      </c>
      <c r="B70" s="15" t="s">
        <v>18</v>
      </c>
      <c r="C70" s="16">
        <v>3340.37</v>
      </c>
      <c r="D70" s="30"/>
      <c r="E70" s="29"/>
      <c r="F70" s="17"/>
      <c r="G70" s="29">
        <v>3421.37</v>
      </c>
      <c r="H70" s="30">
        <v>303.89</v>
      </c>
      <c r="I70" s="30">
        <v>52.53</v>
      </c>
      <c r="J70" s="19"/>
      <c r="K70" s="29"/>
      <c r="L70" s="30">
        <v>369.02</v>
      </c>
      <c r="M70" s="17">
        <f t="shared" si="0"/>
        <v>3052.35</v>
      </c>
    </row>
    <row r="71" spans="1:13" s="5" customFormat="1" x14ac:dyDescent="0.25">
      <c r="A71" s="21" t="s">
        <v>78</v>
      </c>
      <c r="B71" s="22" t="s">
        <v>79</v>
      </c>
      <c r="C71" s="16">
        <v>7024.11</v>
      </c>
      <c r="D71" s="29"/>
      <c r="E71" s="17">
        <v>89.66</v>
      </c>
      <c r="F71" s="17"/>
      <c r="G71" s="29">
        <v>7347.98</v>
      </c>
      <c r="H71" s="30">
        <v>821.83</v>
      </c>
      <c r="I71" s="30">
        <v>845.32</v>
      </c>
      <c r="J71" s="19"/>
      <c r="K71" s="19"/>
      <c r="L71" s="29">
        <v>1996.53</v>
      </c>
      <c r="M71" s="17">
        <f t="shared" si="0"/>
        <v>5351.45</v>
      </c>
    </row>
    <row r="72" spans="1:13" s="5" customFormat="1" x14ac:dyDescent="0.25">
      <c r="A72" s="21" t="s">
        <v>80</v>
      </c>
      <c r="B72" s="15" t="s">
        <v>20</v>
      </c>
      <c r="C72" s="16">
        <v>12599.54</v>
      </c>
      <c r="D72" s="30"/>
      <c r="E72" s="17"/>
      <c r="F72" s="17"/>
      <c r="G72" s="29">
        <v>12640.04</v>
      </c>
      <c r="H72" s="30">
        <v>876.95</v>
      </c>
      <c r="I72" s="29">
        <v>2338.75</v>
      </c>
      <c r="J72" s="19"/>
      <c r="K72" s="29"/>
      <c r="L72" s="29">
        <v>3354.08</v>
      </c>
      <c r="M72" s="17">
        <f t="shared" si="0"/>
        <v>9285.9600000000009</v>
      </c>
    </row>
    <row r="73" spans="1:13" s="5" customFormat="1" x14ac:dyDescent="0.25">
      <c r="A73" s="21" t="s">
        <v>107</v>
      </c>
      <c r="B73" s="15" t="s">
        <v>20</v>
      </c>
      <c r="C73" s="16">
        <v>11083.69</v>
      </c>
      <c r="D73" s="17"/>
      <c r="E73" s="17"/>
      <c r="F73" s="17"/>
      <c r="G73" s="29">
        <v>11083.69</v>
      </c>
      <c r="H73" s="30">
        <v>876.95</v>
      </c>
      <c r="I73" s="29">
        <v>1921.89</v>
      </c>
      <c r="J73" s="19"/>
      <c r="K73" s="19"/>
      <c r="L73" s="29">
        <v>2914.92</v>
      </c>
      <c r="M73" s="17">
        <f t="shared" si="0"/>
        <v>8168.77</v>
      </c>
    </row>
    <row r="74" spans="1:13" s="5" customFormat="1" x14ac:dyDescent="0.25">
      <c r="A74" s="21" t="s">
        <v>82</v>
      </c>
      <c r="B74" s="15" t="s">
        <v>20</v>
      </c>
      <c r="C74" s="16">
        <v>12724.28</v>
      </c>
      <c r="D74" s="29"/>
      <c r="E74" s="17"/>
      <c r="F74" s="17"/>
      <c r="G74" s="29">
        <v>12805.28</v>
      </c>
      <c r="H74" s="30">
        <v>876.95</v>
      </c>
      <c r="I74" s="29">
        <v>2373.06</v>
      </c>
      <c r="J74" s="19"/>
      <c r="K74" s="19"/>
      <c r="L74" s="29">
        <v>3291.75</v>
      </c>
      <c r="M74" s="17">
        <f t="shared" si="0"/>
        <v>9513.5300000000007</v>
      </c>
    </row>
    <row r="75" spans="1:13" s="5" customFormat="1" x14ac:dyDescent="0.25">
      <c r="A75" s="21" t="s">
        <v>83</v>
      </c>
      <c r="B75" s="15" t="s">
        <v>37</v>
      </c>
      <c r="C75" s="16">
        <v>3248.26</v>
      </c>
      <c r="D75" s="17"/>
      <c r="E75" s="17"/>
      <c r="F75" s="17"/>
      <c r="G75" s="29">
        <v>3329.26</v>
      </c>
      <c r="H75" s="30">
        <v>292.83999999999997</v>
      </c>
      <c r="I75" s="30">
        <v>45.62</v>
      </c>
      <c r="J75" s="19"/>
      <c r="K75" s="19"/>
      <c r="L75" s="30">
        <v>599.36</v>
      </c>
      <c r="M75" s="17">
        <f t="shared" si="0"/>
        <v>2729.9</v>
      </c>
    </row>
    <row r="76" spans="1:13" s="5" customFormat="1" x14ac:dyDescent="0.25">
      <c r="A76" s="21" t="s">
        <v>84</v>
      </c>
      <c r="B76" s="15" t="s">
        <v>37</v>
      </c>
      <c r="C76" s="16">
        <v>3477.58</v>
      </c>
      <c r="D76" s="17"/>
      <c r="E76" s="17"/>
      <c r="F76" s="17"/>
      <c r="G76" s="29">
        <v>4075.51</v>
      </c>
      <c r="H76" s="30">
        <v>320.36</v>
      </c>
      <c r="I76" s="30">
        <v>72.040000000000006</v>
      </c>
      <c r="J76" s="19"/>
      <c r="K76" s="19"/>
      <c r="L76" s="30">
        <v>576.79</v>
      </c>
      <c r="M76" s="17">
        <f t="shared" si="0"/>
        <v>3498.7200000000003</v>
      </c>
    </row>
    <row r="77" spans="1:13" s="5" customFormat="1" x14ac:dyDescent="0.25">
      <c r="A77" s="21" t="s">
        <v>85</v>
      </c>
      <c r="B77" s="15" t="s">
        <v>86</v>
      </c>
      <c r="C77" s="16">
        <v>11083.69</v>
      </c>
      <c r="D77" s="29"/>
      <c r="E77" s="17"/>
      <c r="F77" s="17"/>
      <c r="G77" s="29">
        <v>11124.19</v>
      </c>
      <c r="H77" s="30">
        <v>876.95</v>
      </c>
      <c r="I77" s="29">
        <v>1921.89</v>
      </c>
      <c r="J77" s="19"/>
      <c r="K77" s="19"/>
      <c r="L77" s="29">
        <v>3028.31</v>
      </c>
      <c r="M77" s="17">
        <f t="shared" si="0"/>
        <v>8095.880000000001</v>
      </c>
    </row>
    <row r="78" spans="1:13" s="5" customFormat="1" ht="15.75" customHeight="1" x14ac:dyDescent="0.25">
      <c r="A78" s="21" t="s">
        <v>87</v>
      </c>
      <c r="B78" s="15" t="s">
        <v>37</v>
      </c>
      <c r="C78" s="16">
        <v>3248.26</v>
      </c>
      <c r="D78" s="30"/>
      <c r="E78" s="17"/>
      <c r="F78" s="17"/>
      <c r="G78" s="29">
        <v>3329.26</v>
      </c>
      <c r="H78" s="30">
        <v>292.83999999999997</v>
      </c>
      <c r="I78" s="30">
        <v>45.62</v>
      </c>
      <c r="J78" s="19"/>
      <c r="K78" s="29"/>
      <c r="L78" s="30">
        <v>482.81</v>
      </c>
      <c r="M78" s="17">
        <f t="shared" si="0"/>
        <v>2846.4500000000003</v>
      </c>
    </row>
    <row r="79" spans="1:13" s="5" customFormat="1" x14ac:dyDescent="0.25">
      <c r="A79" s="21" t="s">
        <v>88</v>
      </c>
      <c r="B79" s="15" t="s">
        <v>37</v>
      </c>
      <c r="C79" s="16">
        <v>3515.01</v>
      </c>
      <c r="D79" s="30">
        <v>230.71</v>
      </c>
      <c r="E79" s="17"/>
      <c r="F79" s="17"/>
      <c r="G79" s="29">
        <v>3933.02</v>
      </c>
      <c r="H79" s="30">
        <v>254.55</v>
      </c>
      <c r="I79" s="30">
        <v>21.69</v>
      </c>
      <c r="J79" s="19"/>
      <c r="K79" s="19">
        <v>853.64</v>
      </c>
      <c r="L79" s="29">
        <v>1507.98</v>
      </c>
      <c r="M79" s="17">
        <f t="shared" si="0"/>
        <v>2425.04</v>
      </c>
    </row>
    <row r="80" spans="1:13" s="5" customFormat="1" ht="15.75" customHeight="1" x14ac:dyDescent="0.25">
      <c r="A80" s="21" t="s">
        <v>89</v>
      </c>
      <c r="B80" s="15" t="s">
        <v>18</v>
      </c>
      <c r="C80" s="16">
        <v>3440.59</v>
      </c>
      <c r="D80" s="17"/>
      <c r="E80" s="29">
        <v>2065.16</v>
      </c>
      <c r="F80" s="17"/>
      <c r="G80" s="29">
        <v>5505.75</v>
      </c>
      <c r="H80" s="30">
        <v>367.07</v>
      </c>
      <c r="I80" s="30">
        <v>130.22999999999999</v>
      </c>
      <c r="J80" s="19"/>
      <c r="K80" s="19"/>
      <c r="L80" s="30">
        <v>782.91</v>
      </c>
      <c r="M80" s="17">
        <f t="shared" si="0"/>
        <v>4722.84</v>
      </c>
    </row>
    <row r="81" spans="1:13" s="5" customFormat="1" x14ac:dyDescent="0.25">
      <c r="A81" s="21" t="s">
        <v>90</v>
      </c>
      <c r="B81" s="15" t="s">
        <v>91</v>
      </c>
      <c r="C81" s="16">
        <v>3443.14</v>
      </c>
      <c r="D81" s="30"/>
      <c r="E81" s="29">
        <v>6270.81</v>
      </c>
      <c r="F81" s="17"/>
      <c r="G81" s="29">
        <v>9754.4500000000007</v>
      </c>
      <c r="H81" s="30">
        <v>876.95</v>
      </c>
      <c r="I81" s="29">
        <v>1545.22</v>
      </c>
      <c r="J81" s="19"/>
      <c r="K81" s="29"/>
      <c r="L81" s="29">
        <v>2584.73</v>
      </c>
      <c r="M81" s="17">
        <f t="shared" si="0"/>
        <v>7169.7200000000012</v>
      </c>
    </row>
    <row r="82" spans="1:13" s="5" customFormat="1" x14ac:dyDescent="0.25">
      <c r="A82" s="21" t="s">
        <v>92</v>
      </c>
      <c r="B82" s="15" t="s">
        <v>93</v>
      </c>
      <c r="C82" s="16">
        <v>12464.21</v>
      </c>
      <c r="D82" s="17"/>
      <c r="E82" s="29">
        <v>7106.02</v>
      </c>
      <c r="F82" s="17"/>
      <c r="G82" s="29">
        <v>19570.23</v>
      </c>
      <c r="H82" s="30">
        <v>876.95</v>
      </c>
      <c r="I82" s="29">
        <v>4151.42</v>
      </c>
      <c r="J82" s="19"/>
      <c r="K82" s="19"/>
      <c r="L82" s="29">
        <v>5950.81</v>
      </c>
      <c r="M82" s="17">
        <f t="shared" si="0"/>
        <v>13619.419999999998</v>
      </c>
    </row>
    <row r="83" spans="1:13" s="5" customFormat="1" x14ac:dyDescent="0.25">
      <c r="A83" s="21" t="s">
        <v>94</v>
      </c>
      <c r="B83" s="15" t="s">
        <v>95</v>
      </c>
      <c r="C83" s="16">
        <v>3515.01</v>
      </c>
      <c r="D83" s="30">
        <v>485.7</v>
      </c>
      <c r="E83" s="30">
        <v>939.37</v>
      </c>
      <c r="F83" s="17"/>
      <c r="G83" s="29">
        <v>5967.81</v>
      </c>
      <c r="H83" s="30">
        <v>311.04000000000002</v>
      </c>
      <c r="I83" s="30">
        <v>60.38</v>
      </c>
      <c r="J83" s="19"/>
      <c r="K83" s="19">
        <v>1787.74</v>
      </c>
      <c r="L83" s="29">
        <v>2592.71</v>
      </c>
      <c r="M83" s="17">
        <f t="shared" si="0"/>
        <v>3375.1000000000004</v>
      </c>
    </row>
    <row r="84" spans="1:13" s="5" customFormat="1" x14ac:dyDescent="0.25">
      <c r="A84" s="21" t="s">
        <v>102</v>
      </c>
      <c r="B84" s="15" t="s">
        <v>28</v>
      </c>
      <c r="C84" s="16">
        <v>7024.11</v>
      </c>
      <c r="D84" s="17"/>
      <c r="E84" s="29">
        <v>1613.9</v>
      </c>
      <c r="F84" s="17"/>
      <c r="G84" s="29">
        <v>8719.01</v>
      </c>
      <c r="H84" s="30">
        <v>876.95</v>
      </c>
      <c r="I84" s="29">
        <v>1249.33</v>
      </c>
      <c r="J84" s="19"/>
      <c r="K84" s="19"/>
      <c r="L84" s="29">
        <v>2205.4499999999998</v>
      </c>
      <c r="M84" s="17">
        <f t="shared" si="0"/>
        <v>6513.56</v>
      </c>
    </row>
    <row r="85" spans="1:13" s="5" customFormat="1" x14ac:dyDescent="0.25">
      <c r="A85" s="21" t="s">
        <v>104</v>
      </c>
      <c r="B85" s="15" t="s">
        <v>18</v>
      </c>
      <c r="C85" s="16">
        <v>3340.37</v>
      </c>
      <c r="D85" s="30">
        <v>185.58</v>
      </c>
      <c r="E85" s="17"/>
      <c r="F85" s="17"/>
      <c r="G85" s="29">
        <v>3606.95</v>
      </c>
      <c r="H85" s="30">
        <v>237.09</v>
      </c>
      <c r="I85" s="34"/>
      <c r="J85" s="19"/>
      <c r="K85" s="19">
        <v>686.64</v>
      </c>
      <c r="L85" s="29">
        <v>2167.8200000000002</v>
      </c>
      <c r="M85" s="17">
        <f t="shared" si="0"/>
        <v>1439.1299999999997</v>
      </c>
    </row>
    <row r="86" spans="1:13" ht="15.75" thickBot="1" x14ac:dyDescent="0.3">
      <c r="A86" s="35" t="s">
        <v>96</v>
      </c>
      <c r="B86" s="36"/>
      <c r="C86" s="27">
        <f>SUM(C7:C85)</f>
        <v>540010.87000000011</v>
      </c>
      <c r="D86" s="31">
        <f>SUM(D7:D85)</f>
        <v>6029.72</v>
      </c>
      <c r="E86" s="31">
        <f>SUM(E7:F85)</f>
        <v>48572.960000000006</v>
      </c>
      <c r="F86" s="28">
        <f>SUM(F8:F85)</f>
        <v>0</v>
      </c>
      <c r="G86" s="31">
        <f>SUM(G7:G85)</f>
        <v>611334.63</v>
      </c>
      <c r="H86" s="31">
        <f>SUM(H7:H85)</f>
        <v>45328.369999999974</v>
      </c>
      <c r="I86" s="31">
        <f>SUM(I7:J85)</f>
        <v>76517.719999999987</v>
      </c>
      <c r="J86" s="28">
        <f>SUM(J8:J85)</f>
        <v>0</v>
      </c>
      <c r="K86" s="31">
        <f>SUM(K7:K85)</f>
        <v>21058.989999999998</v>
      </c>
      <c r="L86" s="31">
        <f>SUM(L7:L85)</f>
        <v>175952.87</v>
      </c>
      <c r="M86" s="31">
        <f>SUM(M7:M85)</f>
        <v>435381.76000000001</v>
      </c>
    </row>
    <row r="87" spans="1:13" x14ac:dyDescent="0.25">
      <c r="A87" s="5"/>
      <c r="C87" s="5"/>
      <c r="D87" s="5"/>
      <c r="E87" s="5"/>
      <c r="F87" s="5"/>
      <c r="G87" s="5"/>
      <c r="H87" s="5"/>
      <c r="I87" s="32"/>
      <c r="J87" s="5"/>
      <c r="K87" s="5"/>
      <c r="L87" s="41" t="s">
        <v>120</v>
      </c>
      <c r="M87" s="41"/>
    </row>
    <row r="88" spans="1:13" x14ac:dyDescent="0.25">
      <c r="A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90" spans="1:13" x14ac:dyDescent="0.25">
      <c r="I90" s="6"/>
      <c r="L90" s="11"/>
    </row>
    <row r="95" spans="1:13" x14ac:dyDescent="0.25">
      <c r="L95" s="9"/>
    </row>
    <row r="96" spans="1:13" x14ac:dyDescent="0.25">
      <c r="L96" s="9"/>
    </row>
    <row r="97" spans="12:12" x14ac:dyDescent="0.25">
      <c r="L97" s="9"/>
    </row>
    <row r="98" spans="12:12" x14ac:dyDescent="0.25">
      <c r="L98" s="9"/>
    </row>
    <row r="99" spans="12:12" x14ac:dyDescent="0.25">
      <c r="L99" s="9"/>
    </row>
    <row r="100" spans="12:12" x14ac:dyDescent="0.25">
      <c r="L100" s="9"/>
    </row>
    <row r="101" spans="12:12" x14ac:dyDescent="0.25">
      <c r="L101" s="9"/>
    </row>
    <row r="102" spans="12:12" x14ac:dyDescent="0.25">
      <c r="L102" s="9"/>
    </row>
    <row r="103" spans="12:12" x14ac:dyDescent="0.25">
      <c r="L103" s="9"/>
    </row>
    <row r="105" spans="12:12" x14ac:dyDescent="0.25">
      <c r="L105" s="9"/>
    </row>
    <row r="106" spans="12:12" x14ac:dyDescent="0.25">
      <c r="L106" s="9"/>
    </row>
    <row r="107" spans="12:12" x14ac:dyDescent="0.25">
      <c r="L107" s="9"/>
    </row>
    <row r="108" spans="12:12" x14ac:dyDescent="0.25">
      <c r="L108" s="9"/>
    </row>
    <row r="109" spans="12:12" x14ac:dyDescent="0.25">
      <c r="L109" s="9"/>
    </row>
    <row r="110" spans="12:12" x14ac:dyDescent="0.25">
      <c r="L110" s="9"/>
    </row>
    <row r="111" spans="12:12" x14ac:dyDescent="0.25">
      <c r="L111" s="9"/>
    </row>
    <row r="112" spans="12:12" x14ac:dyDescent="0.25">
      <c r="L112" s="9"/>
    </row>
    <row r="114" spans="12:12" x14ac:dyDescent="0.25">
      <c r="L114" s="9"/>
    </row>
    <row r="116" spans="12:12" x14ac:dyDescent="0.25">
      <c r="L116" s="9"/>
    </row>
  </sheetData>
  <mergeCells count="4">
    <mergeCell ref="A86:B86"/>
    <mergeCell ref="A4:M4"/>
    <mergeCell ref="A5:M5"/>
    <mergeCell ref="L87:M87"/>
  </mergeCells>
  <pageMargins left="0.511811024" right="0.511811024" top="0.78740157499999996" bottom="0.78740157499999996" header="0.31496062000000002" footer="0.31496062000000002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maria.moura</cp:lastModifiedBy>
  <cp:lastPrinted>2023-11-30T13:52:45Z</cp:lastPrinted>
  <dcterms:created xsi:type="dcterms:W3CDTF">2022-01-12T14:13:22Z</dcterms:created>
  <dcterms:modified xsi:type="dcterms:W3CDTF">2023-11-30T13:52:53Z</dcterms:modified>
</cp:coreProperties>
</file>