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GERADMFIN-PORT-TRANS-Recursos-Humanos\GERADMFIN-FOL-PAG-Portal-2021\11-Novembro\"/>
    </mc:Choice>
  </mc:AlternateContent>
  <bookViews>
    <workbookView xWindow="0" yWindow="0" windowWidth="28800" windowHeight="12435" firstSheet="4" activeTab="4"/>
  </bookViews>
  <sheets>
    <sheet name="Julho.21" sheetId="36" r:id="rId1"/>
    <sheet name="Agosto.21" sheetId="30" r:id="rId2"/>
    <sheet name="Setembro.21" sheetId="31" r:id="rId3"/>
    <sheet name="Outubro.21" sheetId="37" r:id="rId4"/>
    <sheet name="Novembro.21" sheetId="38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38" l="1"/>
  <c r="K79" i="38"/>
  <c r="J79" i="38"/>
  <c r="I79" i="38"/>
  <c r="G79" i="38"/>
  <c r="F79" i="38"/>
  <c r="E79" i="38"/>
  <c r="D79" i="38"/>
  <c r="C79" i="38"/>
  <c r="M78" i="38"/>
  <c r="H78" i="38"/>
  <c r="M77" i="38"/>
  <c r="M76" i="38"/>
  <c r="M75" i="38"/>
  <c r="M74" i="38"/>
  <c r="M73" i="38"/>
  <c r="M72" i="38"/>
  <c r="M71" i="38"/>
  <c r="M70" i="38"/>
  <c r="M69" i="38"/>
  <c r="M68" i="38"/>
  <c r="M67" i="38"/>
  <c r="M66" i="38"/>
  <c r="M65" i="38"/>
  <c r="M64" i="38"/>
  <c r="M63" i="38"/>
  <c r="M62" i="38"/>
  <c r="M61" i="38"/>
  <c r="M60" i="38"/>
  <c r="M59" i="38"/>
  <c r="M58" i="38"/>
  <c r="M57" i="38"/>
  <c r="M56" i="38"/>
  <c r="M55" i="38"/>
  <c r="M54" i="38"/>
  <c r="M53" i="38"/>
  <c r="M52" i="38"/>
  <c r="M51" i="38"/>
  <c r="M50" i="38"/>
  <c r="M49" i="38"/>
  <c r="M48" i="38"/>
  <c r="M47" i="38"/>
  <c r="M46" i="38"/>
  <c r="M45" i="38"/>
  <c r="M44" i="38"/>
  <c r="M43" i="38"/>
  <c r="M42" i="38"/>
  <c r="M41" i="38"/>
  <c r="M40" i="38"/>
  <c r="M39" i="38"/>
  <c r="M38" i="38"/>
  <c r="M37" i="38"/>
  <c r="M36" i="38"/>
  <c r="M35" i="38"/>
  <c r="M34" i="38"/>
  <c r="M33" i="38"/>
  <c r="M32" i="38"/>
  <c r="M31" i="38"/>
  <c r="M30" i="38"/>
  <c r="M29" i="38"/>
  <c r="M28" i="38"/>
  <c r="M27" i="38"/>
  <c r="M26" i="38"/>
  <c r="M25" i="38"/>
  <c r="M24" i="38"/>
  <c r="M23" i="38"/>
  <c r="H23" i="38"/>
  <c r="M22" i="38"/>
  <c r="M21" i="38"/>
  <c r="M20" i="38"/>
  <c r="M19" i="38"/>
  <c r="M18" i="38"/>
  <c r="M17" i="38"/>
  <c r="H17" i="38"/>
  <c r="H79" i="38" s="1"/>
  <c r="M16" i="38"/>
  <c r="M15" i="38"/>
  <c r="M14" i="38"/>
  <c r="M13" i="38"/>
  <c r="M12" i="38"/>
  <c r="M11" i="38"/>
  <c r="M10" i="38"/>
  <c r="M79" i="38" s="1"/>
  <c r="L73" i="37"/>
  <c r="K73" i="37"/>
  <c r="J73" i="37"/>
  <c r="I73" i="37"/>
  <c r="G73" i="37"/>
  <c r="F73" i="37"/>
  <c r="E73" i="37"/>
  <c r="D73" i="37"/>
  <c r="C73" i="37"/>
  <c r="M72" i="37"/>
  <c r="H72" i="37"/>
  <c r="M71" i="37"/>
  <c r="M70" i="37"/>
  <c r="H70" i="37"/>
  <c r="M69" i="37"/>
  <c r="M68" i="37"/>
  <c r="M67" i="37"/>
  <c r="M66" i="37"/>
  <c r="M65" i="37"/>
  <c r="M64" i="37"/>
  <c r="M63" i="37"/>
  <c r="M62" i="37"/>
  <c r="M61" i="37"/>
  <c r="M60" i="37"/>
  <c r="M59" i="37"/>
  <c r="M58" i="37"/>
  <c r="M57" i="37"/>
  <c r="M56" i="37"/>
  <c r="M55" i="37"/>
  <c r="M54" i="37"/>
  <c r="M53" i="37"/>
  <c r="M52" i="37"/>
  <c r="H52" i="37"/>
  <c r="M51" i="37"/>
  <c r="M50" i="37"/>
  <c r="M49" i="37"/>
  <c r="M48" i="37"/>
  <c r="M47" i="37"/>
  <c r="M46" i="37"/>
  <c r="M45" i="37"/>
  <c r="M44" i="37"/>
  <c r="M43" i="37"/>
  <c r="M42" i="37"/>
  <c r="M41" i="37"/>
  <c r="M40" i="37"/>
  <c r="M39" i="37"/>
  <c r="M38" i="37"/>
  <c r="M37" i="37"/>
  <c r="M36" i="37"/>
  <c r="M35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2" i="37"/>
  <c r="M21" i="37"/>
  <c r="M20" i="37"/>
  <c r="M19" i="37"/>
  <c r="M18" i="37"/>
  <c r="M17" i="37"/>
  <c r="M16" i="37"/>
  <c r="H16" i="37"/>
  <c r="M15" i="37"/>
  <c r="M14" i="37"/>
  <c r="M13" i="37"/>
  <c r="H13" i="37"/>
  <c r="M12" i="37"/>
  <c r="M11" i="37"/>
  <c r="H11" i="37"/>
  <c r="H73" i="37" s="1"/>
  <c r="M10" i="37"/>
  <c r="M9" i="37"/>
  <c r="M8" i="37"/>
  <c r="M7" i="37"/>
  <c r="M6" i="37"/>
  <c r="M5" i="37"/>
  <c r="M4" i="37"/>
  <c r="M73" i="37" s="1"/>
  <c r="M20" i="36"/>
  <c r="L70" i="36"/>
  <c r="K70" i="36"/>
  <c r="J70" i="36"/>
  <c r="I70" i="36"/>
  <c r="G70" i="36"/>
  <c r="F70" i="36"/>
  <c r="E70" i="36"/>
  <c r="D70" i="36"/>
  <c r="C70" i="36"/>
  <c r="M69" i="36"/>
  <c r="M68" i="36"/>
  <c r="M67" i="36"/>
  <c r="M66" i="36"/>
  <c r="M65" i="36"/>
  <c r="M64" i="36"/>
  <c r="M63" i="36"/>
  <c r="M62" i="36"/>
  <c r="M61" i="36"/>
  <c r="M60" i="36"/>
  <c r="M59" i="36"/>
  <c r="M58" i="36"/>
  <c r="M57" i="36"/>
  <c r="M56" i="36"/>
  <c r="M55" i="36"/>
  <c r="M54" i="36"/>
  <c r="M53" i="36"/>
  <c r="M52" i="36"/>
  <c r="M51" i="36"/>
  <c r="M50" i="36"/>
  <c r="H50" i="36"/>
  <c r="M49" i="36"/>
  <c r="M48" i="36"/>
  <c r="M47" i="36"/>
  <c r="M46" i="36"/>
  <c r="M45" i="36"/>
  <c r="M44" i="36"/>
  <c r="M43" i="36"/>
  <c r="M42" i="36"/>
  <c r="M41" i="36"/>
  <c r="M40" i="36"/>
  <c r="M39" i="36"/>
  <c r="M38" i="36"/>
  <c r="M37" i="36"/>
  <c r="M36" i="36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2" i="36"/>
  <c r="M21" i="36"/>
  <c r="M19" i="36"/>
  <c r="M18" i="36"/>
  <c r="M17" i="36"/>
  <c r="M16" i="36"/>
  <c r="M15" i="36"/>
  <c r="H15" i="36"/>
  <c r="M14" i="36"/>
  <c r="M13" i="36"/>
  <c r="M12" i="36"/>
  <c r="H12" i="36"/>
  <c r="M11" i="36"/>
  <c r="M10" i="36"/>
  <c r="H10" i="36"/>
  <c r="H70" i="36" s="1"/>
  <c r="M9" i="36"/>
  <c r="M8" i="36"/>
  <c r="M7" i="36"/>
  <c r="M6" i="36"/>
  <c r="M5" i="36"/>
  <c r="M4" i="36"/>
  <c r="C70" i="30"/>
  <c r="M43" i="30"/>
  <c r="M20" i="30"/>
  <c r="M4" i="30"/>
  <c r="L70" i="31"/>
  <c r="K70" i="31"/>
  <c r="J70" i="31"/>
  <c r="G70" i="31"/>
  <c r="F70" i="31"/>
  <c r="D70" i="31"/>
  <c r="C70" i="31"/>
  <c r="M69" i="31"/>
  <c r="I70" i="31"/>
  <c r="H69" i="31"/>
  <c r="M68" i="31"/>
  <c r="M67" i="31"/>
  <c r="H67" i="31"/>
  <c r="M66" i="31"/>
  <c r="M65" i="31"/>
  <c r="M64" i="31"/>
  <c r="M63" i="31"/>
  <c r="E70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H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H15" i="31"/>
  <c r="M14" i="31"/>
  <c r="M13" i="31"/>
  <c r="M12" i="31"/>
  <c r="H12" i="31"/>
  <c r="M11" i="31"/>
  <c r="M10" i="31"/>
  <c r="H10" i="31"/>
  <c r="M9" i="31"/>
  <c r="H70" i="31"/>
  <c r="M8" i="31"/>
  <c r="M7" i="31"/>
  <c r="M6" i="31"/>
  <c r="M5" i="31"/>
  <c r="M4" i="31"/>
  <c r="H50" i="30"/>
  <c r="M70" i="36" l="1"/>
  <c r="M70" i="31"/>
  <c r="M35" i="30"/>
  <c r="M23" i="30"/>
  <c r="M18" i="30"/>
  <c r="M17" i="30"/>
  <c r="H15" i="30"/>
  <c r="M13" i="30"/>
  <c r="H12" i="30"/>
  <c r="M10" i="30"/>
  <c r="H10" i="30"/>
  <c r="M5" i="30"/>
  <c r="I70" i="30" l="1"/>
  <c r="M56" i="30"/>
  <c r="M55" i="30"/>
  <c r="M52" i="30" l="1"/>
  <c r="M41" i="30"/>
  <c r="H70" i="30" l="1"/>
  <c r="M6" i="30" l="1"/>
  <c r="M45" i="30" l="1"/>
  <c r="M32" i="30" l="1"/>
  <c r="F70" i="30" l="1"/>
  <c r="M47" i="30"/>
  <c r="M36" i="30" l="1"/>
  <c r="M68" i="30" l="1"/>
  <c r="M63" i="30"/>
  <c r="M34" i="30" l="1"/>
  <c r="M9" i="30" l="1"/>
  <c r="M54" i="30" l="1"/>
  <c r="M26" i="30"/>
  <c r="M42" i="30" l="1"/>
  <c r="M65" i="30" l="1"/>
  <c r="M38" i="30" l="1"/>
  <c r="M30" i="30"/>
  <c r="M53" i="30" l="1"/>
  <c r="M21" i="30"/>
  <c r="M61" i="30" l="1"/>
  <c r="M29" i="30" l="1"/>
  <c r="M46" i="30" l="1"/>
  <c r="M49" i="30" l="1"/>
  <c r="M31" i="30"/>
  <c r="M22" i="30" l="1"/>
  <c r="M16" i="30" l="1"/>
  <c r="K70" i="30" l="1"/>
  <c r="E70" i="30"/>
  <c r="J70" i="30"/>
  <c r="M50" i="30" l="1"/>
  <c r="M12" i="30"/>
  <c r="M24" i="30"/>
  <c r="M14" i="30"/>
  <c r="M11" i="30"/>
  <c r="M28" i="30"/>
  <c r="M33" i="30"/>
  <c r="M48" i="30"/>
  <c r="M57" i="30"/>
  <c r="M60" i="30"/>
  <c r="M67" i="30"/>
  <c r="M8" i="30"/>
  <c r="M40" i="30"/>
  <c r="M27" i="30"/>
  <c r="M39" i="30"/>
  <c r="M62" i="30"/>
  <c r="M15" i="30"/>
  <c r="M37" i="30"/>
  <c r="M44" i="30"/>
  <c r="M51" i="30"/>
  <c r="M58" i="30"/>
  <c r="M64" i="30"/>
  <c r="M66" i="30"/>
  <c r="M69" i="30"/>
  <c r="M25" i="30"/>
  <c r="M59" i="30"/>
  <c r="M19" i="30"/>
  <c r="D70" i="30"/>
  <c r="M7" i="30"/>
  <c r="M70" i="30" l="1"/>
  <c r="L70" i="30"/>
  <c r="G70" i="30"/>
</calcChain>
</file>

<file path=xl/sharedStrings.xml><?xml version="1.0" encoding="utf-8"?>
<sst xmlns="http://schemas.openxmlformats.org/spreadsheetml/2006/main" count="747" uniqueCount="117">
  <si>
    <t>Cheila da Silva Chagas</t>
  </si>
  <si>
    <t>Gerente Financeiro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</si>
  <si>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</si>
  <si>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</si>
  <si>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</si>
  <si>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</si>
  <si>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</si>
  <si>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</si>
  <si>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</si>
  <si>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</si>
  <si>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</si>
  <si>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</si>
  <si>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</si>
  <si>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</si>
  <si>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</si>
  <si>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</si>
  <si>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</si>
  <si>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</si>
  <si>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</si>
  <si>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</si>
  <si>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</si>
  <si>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</si>
  <si>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</si>
  <si>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</si>
  <si>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</si>
  <si>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</si>
  <si>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</si>
  <si>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</si>
  <si>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</si>
  <si>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</si>
  <si>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</si>
  <si>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</si>
  <si>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</si>
  <si>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</si>
  <si>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</si>
  <si>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</si>
  <si>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</si>
  <si>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</si>
  <si>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</si>
  <si>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</si>
  <si>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</si>
  <si>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</si>
  <si>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</si>
  <si>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</si>
  <si>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</si>
  <si>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</si>
  <si>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</si>
  <si>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</si>
  <si>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</si>
  <si>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</si>
  <si>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</si>
  <si>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</si>
  <si>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</si>
  <si>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</si>
  <si>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</si>
  <si>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</si>
  <si>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</si>
  <si>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</si>
  <si>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</si>
  <si>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</si>
  <si>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</si>
  <si>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</si>
  <si>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</si>
  <si>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</si>
  <si>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</si>
  <si>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</si>
  <si>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</si>
  <si>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</si>
  <si>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</si>
  <si>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</si>
  <si>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</si>
  <si>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</si>
  <si>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</si>
  <si>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</si>
  <si>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</si>
  <si>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</si>
  <si>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</si>
  <si>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</si>
  <si>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</si>
  <si>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</si>
  <si>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</si>
  <si>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</si>
  <si>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</si>
  <si>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</si>
  <si>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</si>
  <si>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</si>
  <si>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</si>
  <si>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</si>
  <si>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</si>
  <si>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</si>
  <si>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</si>
  <si>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</si>
  <si>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</si>
  <si>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</si>
  <si>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</si>
  <si>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</si>
  <si>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</si>
  <si>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</si>
  <si>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</si>
  <si>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</si>
  <si>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</si>
  <si>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</si>
  <si>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</si>
  <si>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Oritz Adriano Adams de Campos</t>
  </si>
  <si>
    <t>Leticia Bettio Machado</t>
  </si>
  <si>
    <t>FOLHA DE PAGAMENTO - AGOSTO 2021</t>
  </si>
  <si>
    <t>Rafael Donelli</t>
  </si>
  <si>
    <t>Maria Isabel da Rosa Dal Ross</t>
  </si>
  <si>
    <t>Aliakyn Laguna Kersbaumer da Silva</t>
  </si>
  <si>
    <t>Iuri da Silva Apolinário</t>
  </si>
  <si>
    <t>Analista Superior - Desenvolvimento de TIC</t>
  </si>
  <si>
    <t>FOLHA DE PAGAMENTO - SETEMBRO 2021</t>
  </si>
  <si>
    <t>FOLHA DE PAGAMENTO - OUTUBRO 2021</t>
  </si>
  <si>
    <t>FOLHA DE PAGAMENTO - JULHO 2021</t>
  </si>
  <si>
    <t>Carlos Rodrigo Tanajura Barreto</t>
  </si>
  <si>
    <t>Analaista de Nivel Superior - Assessor Jurídico</t>
  </si>
  <si>
    <t>FOLHA DE PAGAMENTO - NOVEMBRO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</si>
</sst>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44" fontId="0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2" fillId="2" borderId="0" xfId="0" applyFont="1" applyFill="1"/>
    <xf numFmtId="16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2" borderId="4" xfId="0" applyFont="1" applyFill="1" applyBorder="1" applyAlignment="1">
      <alignment horizontal="left"/>
    </xf>
    <xf numFmtId="44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4" fontId="2" fillId="0" borderId="5" xfId="0" applyNumberFormat="1" applyFont="1" applyFill="1" applyBorder="1" applyAlignment="1">
      <alignment horizontal="left"/>
    </xf>
    <xf numFmtId="165" fontId="0" fillId="2" borderId="8" xfId="0" applyNumberFormat="1" applyFont="1" applyFill="1" applyBorder="1"/>
    <xf numFmtId="44" fontId="0" fillId="2" borderId="8" xfId="0" applyNumberFormat="1" applyFont="1" applyFill="1" applyBorder="1"/>
    <xf numFmtId="44" fontId="0" fillId="2" borderId="9" xfId="0" applyNumberFormat="1" applyFont="1" applyFill="1" applyBorder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933450</xdr:colOff>
      <xdr:row>5</xdr:row>
      <xdr:rowOff>139747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06625" cy="109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C1" zoomScaleNormal="100" workbookViewId="0">
      <pane ySplit="3" topLeftCell="A4" activePane="bottomLeft" state="frozen"/>
      <selection pane="bottomLeft" activeCell="L69" sqref="L69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1" spans="1:13" ht="21" x14ac:dyDescent="0.35">
      <c r="A1" s="29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5.25" customHeight="1" thickBot="1" x14ac:dyDescent="0.3">
      <c r="A3" s="2" t="s">
        <v>33</v>
      </c>
      <c r="B3" s="2" t="s">
        <v>53</v>
      </c>
      <c r="C3" s="3" t="s">
        <v>52</v>
      </c>
      <c r="D3" s="3" t="s">
        <v>96</v>
      </c>
      <c r="E3" s="3" t="s">
        <v>87</v>
      </c>
      <c r="F3" s="3" t="s">
        <v>54</v>
      </c>
      <c r="G3" s="3" t="s">
        <v>47</v>
      </c>
      <c r="H3" s="3" t="s">
        <v>55</v>
      </c>
      <c r="I3" s="3" t="s">
        <v>63</v>
      </c>
      <c r="J3" s="3" t="s">
        <v>56</v>
      </c>
      <c r="K3" s="3" t="s">
        <v>57</v>
      </c>
      <c r="L3" s="3" t="s">
        <v>34</v>
      </c>
      <c r="M3" s="3" t="s">
        <v>35</v>
      </c>
    </row>
    <row r="4" spans="1:13" s="10" customFormat="1" x14ac:dyDescent="0.25">
      <c r="A4" s="12" t="s">
        <v>23</v>
      </c>
      <c r="B4" s="12" t="s">
        <v>24</v>
      </c>
      <c r="C4" s="7">
        <v>2992.96</v>
      </c>
      <c r="D4" s="8"/>
      <c r="E4" s="8">
        <v>0</v>
      </c>
      <c r="F4" s="8">
        <v>0</v>
      </c>
      <c r="G4" s="7">
        <v>2992.96</v>
      </c>
      <c r="H4" s="8">
        <v>276.54000000000002</v>
      </c>
      <c r="I4" s="8">
        <v>60.93</v>
      </c>
      <c r="J4" s="8">
        <v>0</v>
      </c>
      <c r="K4" s="8">
        <v>0</v>
      </c>
      <c r="L4" s="9">
        <v>383.13</v>
      </c>
      <c r="M4" s="9">
        <f>G4-L4</f>
        <v>2609.83</v>
      </c>
    </row>
    <row r="5" spans="1:13" s="10" customFormat="1" x14ac:dyDescent="0.25">
      <c r="A5" s="6" t="s">
        <v>3</v>
      </c>
      <c r="B5" s="6" t="s">
        <v>59</v>
      </c>
      <c r="C5" s="7">
        <v>6866.18</v>
      </c>
      <c r="D5" s="8"/>
      <c r="E5" s="9">
        <v>6622.81</v>
      </c>
      <c r="F5" s="8">
        <v>0</v>
      </c>
      <c r="G5" s="7">
        <v>13488.99</v>
      </c>
      <c r="H5" s="8">
        <v>751.97</v>
      </c>
      <c r="I5" s="8">
        <v>2633.32</v>
      </c>
      <c r="J5" s="8">
        <v>0</v>
      </c>
      <c r="K5" s="8">
        <v>0</v>
      </c>
      <c r="L5" s="9">
        <v>3866.37</v>
      </c>
      <c r="M5" s="9">
        <f>G5-L5</f>
        <v>9622.619999999999</v>
      </c>
    </row>
    <row r="6" spans="1:13" s="10" customFormat="1" x14ac:dyDescent="0.25">
      <c r="A6" s="6" t="s">
        <v>60</v>
      </c>
      <c r="B6" s="6" t="s">
        <v>10</v>
      </c>
      <c r="C6" s="7">
        <v>10303.89</v>
      </c>
      <c r="D6" s="8"/>
      <c r="E6" s="9">
        <v>0</v>
      </c>
      <c r="F6" s="8">
        <v>0</v>
      </c>
      <c r="G6" s="7">
        <v>10303.89</v>
      </c>
      <c r="H6" s="13">
        <v>751.97</v>
      </c>
      <c r="I6" s="8">
        <v>1757.42</v>
      </c>
      <c r="J6" s="8">
        <v>0</v>
      </c>
      <c r="K6" s="8"/>
      <c r="L6" s="9">
        <v>2564.85</v>
      </c>
      <c r="M6" s="9">
        <f>G6-L6</f>
        <v>7739.0399999999991</v>
      </c>
    </row>
    <row r="7" spans="1:13" s="10" customFormat="1" x14ac:dyDescent="0.25">
      <c r="A7" s="6" t="s">
        <v>9</v>
      </c>
      <c r="B7" s="6" t="s">
        <v>10</v>
      </c>
      <c r="C7" s="7">
        <v>10834.45</v>
      </c>
      <c r="D7" s="8"/>
      <c r="E7" s="9">
        <v>1183.49</v>
      </c>
      <c r="F7" s="8"/>
      <c r="G7" s="7">
        <v>12017.94</v>
      </c>
      <c r="H7" s="8">
        <v>751.97</v>
      </c>
      <c r="I7" s="8">
        <v>2228.7800000000002</v>
      </c>
      <c r="J7" s="8">
        <v>0</v>
      </c>
      <c r="K7" s="8">
        <v>0</v>
      </c>
      <c r="L7" s="9">
        <v>3028.62</v>
      </c>
      <c r="M7" s="9">
        <f t="shared" ref="M7:M69" si="0">G7-L7</f>
        <v>8989.32</v>
      </c>
    </row>
    <row r="8" spans="1:13" s="10" customFormat="1" x14ac:dyDescent="0.25">
      <c r="A8" s="6" t="s">
        <v>75</v>
      </c>
      <c r="B8" s="6" t="s">
        <v>73</v>
      </c>
      <c r="C8" s="7">
        <v>2929.59</v>
      </c>
      <c r="D8" s="8">
        <v>398.1</v>
      </c>
      <c r="E8" s="9">
        <v>815.17</v>
      </c>
      <c r="F8" s="8">
        <v>0</v>
      </c>
      <c r="G8" s="7">
        <v>4165.32</v>
      </c>
      <c r="H8" s="8">
        <v>190.19</v>
      </c>
      <c r="I8" s="8">
        <v>0</v>
      </c>
      <c r="J8" s="8">
        <v>0</v>
      </c>
      <c r="K8" s="8">
        <v>1462.29</v>
      </c>
      <c r="L8" s="9">
        <v>1878.76</v>
      </c>
      <c r="M8" s="9">
        <f t="shared" si="0"/>
        <v>2286.5599999999995</v>
      </c>
    </row>
    <row r="9" spans="1:13" s="10" customFormat="1" x14ac:dyDescent="0.25">
      <c r="A9" s="6" t="s">
        <v>90</v>
      </c>
      <c r="B9" s="6" t="s">
        <v>73</v>
      </c>
      <c r="C9" s="7">
        <v>2929.59</v>
      </c>
      <c r="D9" s="8"/>
      <c r="E9" s="9">
        <v>0</v>
      </c>
      <c r="F9" s="8"/>
      <c r="G9" s="7">
        <v>3406.82</v>
      </c>
      <c r="H9" s="8">
        <v>268.94</v>
      </c>
      <c r="I9" s="8">
        <v>42.53</v>
      </c>
      <c r="J9" s="8">
        <v>0</v>
      </c>
      <c r="K9" s="8"/>
      <c r="L9" s="9">
        <v>367.79</v>
      </c>
      <c r="M9" s="9">
        <f t="shared" si="0"/>
        <v>3039.03</v>
      </c>
    </row>
    <row r="10" spans="1:13" s="10" customFormat="1" x14ac:dyDescent="0.25">
      <c r="A10" s="6" t="s">
        <v>20</v>
      </c>
      <c r="B10" s="6" t="s">
        <v>13</v>
      </c>
      <c r="C10" s="7">
        <v>6866.18</v>
      </c>
      <c r="D10" s="8"/>
      <c r="E10" s="9">
        <v>0</v>
      </c>
      <c r="F10" s="8">
        <v>0</v>
      </c>
      <c r="G10" s="7">
        <v>7343.41</v>
      </c>
      <c r="H10" s="8">
        <f>528.19+223.78</f>
        <v>751.97</v>
      </c>
      <c r="I10" s="8">
        <v>759.91</v>
      </c>
      <c r="J10" s="8">
        <v>0</v>
      </c>
      <c r="K10" s="8"/>
      <c r="L10" s="9">
        <v>1967.69</v>
      </c>
      <c r="M10" s="9">
        <f>G10-L10</f>
        <v>5375.7199999999993</v>
      </c>
    </row>
    <row r="11" spans="1:13" s="10" customFormat="1" x14ac:dyDescent="0.25">
      <c r="A11" s="6" t="s">
        <v>14</v>
      </c>
      <c r="B11" s="6" t="s">
        <v>15</v>
      </c>
      <c r="C11" s="7">
        <v>6866.18</v>
      </c>
      <c r="D11" s="8"/>
      <c r="E11" s="9"/>
      <c r="F11" s="8">
        <v>0</v>
      </c>
      <c r="G11" s="7">
        <v>6866.18</v>
      </c>
      <c r="H11" s="8">
        <v>751.97</v>
      </c>
      <c r="I11" s="8">
        <v>812.05</v>
      </c>
      <c r="J11" s="8">
        <v>0</v>
      </c>
      <c r="K11" s="8">
        <v>0</v>
      </c>
      <c r="L11" s="9">
        <v>1686</v>
      </c>
      <c r="M11" s="9">
        <f t="shared" si="0"/>
        <v>5180.18</v>
      </c>
    </row>
    <row r="12" spans="1:13" s="10" customFormat="1" x14ac:dyDescent="0.25">
      <c r="A12" s="6" t="s">
        <v>16</v>
      </c>
      <c r="B12" s="6" t="s">
        <v>10</v>
      </c>
      <c r="C12" s="7">
        <v>10834.45</v>
      </c>
      <c r="D12" s="8"/>
      <c r="E12" s="9">
        <v>0</v>
      </c>
      <c r="F12" s="8">
        <v>0</v>
      </c>
      <c r="G12" s="7">
        <v>10834.45</v>
      </c>
      <c r="H12" s="8">
        <f>605.36+146.61</f>
        <v>751.97</v>
      </c>
      <c r="I12" s="8">
        <v>1903.32</v>
      </c>
      <c r="J12" s="8">
        <v>0</v>
      </c>
      <c r="K12" s="8"/>
      <c r="L12" s="9">
        <v>2715.84</v>
      </c>
      <c r="M12" s="9">
        <f t="shared" si="0"/>
        <v>8118.6100000000006</v>
      </c>
    </row>
    <row r="13" spans="1:13" s="10" customFormat="1" x14ac:dyDescent="0.25">
      <c r="A13" s="6" t="s">
        <v>77</v>
      </c>
      <c r="B13" s="6" t="s">
        <v>73</v>
      </c>
      <c r="C13" s="7">
        <v>2929.59</v>
      </c>
      <c r="D13" s="8"/>
      <c r="E13" s="9">
        <v>1438.53</v>
      </c>
      <c r="F13" s="8">
        <v>0</v>
      </c>
      <c r="G13" s="7">
        <v>4368.12</v>
      </c>
      <c r="H13" s="8">
        <v>268.94</v>
      </c>
      <c r="I13" s="8">
        <v>56.75</v>
      </c>
      <c r="J13" s="8">
        <v>0</v>
      </c>
      <c r="K13" s="8">
        <v>0</v>
      </c>
      <c r="L13" s="9">
        <v>377.97</v>
      </c>
      <c r="M13" s="9">
        <f>G13-L13</f>
        <v>3990.1499999999996</v>
      </c>
    </row>
    <row r="14" spans="1:13" s="10" customFormat="1" x14ac:dyDescent="0.25">
      <c r="A14" s="6" t="s">
        <v>61</v>
      </c>
      <c r="B14" s="6" t="s">
        <v>50</v>
      </c>
      <c r="C14" s="7">
        <v>8519.36</v>
      </c>
      <c r="D14" s="8">
        <v>1457.67</v>
      </c>
      <c r="E14" s="9">
        <v>0</v>
      </c>
      <c r="F14" s="8">
        <v>0</v>
      </c>
      <c r="G14" s="7">
        <v>10090.379999999999</v>
      </c>
      <c r="H14" s="8">
        <v>84.4</v>
      </c>
      <c r="I14" s="8">
        <v>303.31</v>
      </c>
      <c r="J14" s="8">
        <v>0</v>
      </c>
      <c r="K14" s="8">
        <v>4612.63</v>
      </c>
      <c r="L14" s="9">
        <v>6364.93</v>
      </c>
      <c r="M14" s="9">
        <f t="shared" si="0"/>
        <v>3725.4499999999989</v>
      </c>
    </row>
    <row r="15" spans="1:13" s="10" customFormat="1" x14ac:dyDescent="0.25">
      <c r="A15" s="6" t="s">
        <v>0</v>
      </c>
      <c r="B15" s="6" t="s">
        <v>1</v>
      </c>
      <c r="C15" s="7">
        <v>13488.99</v>
      </c>
      <c r="D15" s="8">
        <v>2098.21</v>
      </c>
      <c r="E15" s="9">
        <v>0</v>
      </c>
      <c r="F15" s="8">
        <v>0</v>
      </c>
      <c r="G15" s="7">
        <v>15587.2</v>
      </c>
      <c r="H15" s="8">
        <f>313.13+438.84</f>
        <v>751.97</v>
      </c>
      <c r="I15" s="8">
        <v>1109.0899999999999</v>
      </c>
      <c r="J15" s="8">
        <v>0</v>
      </c>
      <c r="K15" s="8">
        <v>6409</v>
      </c>
      <c r="L15" s="9">
        <v>9555.5</v>
      </c>
      <c r="M15" s="9">
        <f t="shared" si="0"/>
        <v>6031.7000000000007</v>
      </c>
    </row>
    <row r="16" spans="1:13" s="10" customFormat="1" x14ac:dyDescent="0.25">
      <c r="A16" s="6" t="s">
        <v>12</v>
      </c>
      <c r="B16" s="6" t="s">
        <v>13</v>
      </c>
      <c r="C16" s="7">
        <v>6866.18</v>
      </c>
      <c r="D16" s="8"/>
      <c r="E16" s="9">
        <v>0</v>
      </c>
      <c r="F16" s="8">
        <v>0</v>
      </c>
      <c r="G16" s="7">
        <v>7343.41</v>
      </c>
      <c r="H16" s="8">
        <v>751.97</v>
      </c>
      <c r="I16" s="8">
        <v>759.91</v>
      </c>
      <c r="J16" s="8">
        <v>0</v>
      </c>
      <c r="K16" s="8">
        <v>0</v>
      </c>
      <c r="L16" s="9">
        <v>1906.26</v>
      </c>
      <c r="M16" s="9">
        <f t="shared" si="0"/>
        <v>5437.15</v>
      </c>
    </row>
    <row r="17" spans="1:13" s="10" customFormat="1" x14ac:dyDescent="0.25">
      <c r="A17" s="6" t="s">
        <v>65</v>
      </c>
      <c r="B17" s="6" t="s">
        <v>10</v>
      </c>
      <c r="C17" s="7">
        <v>10027.67</v>
      </c>
      <c r="D17" s="8"/>
      <c r="E17" s="9">
        <v>0</v>
      </c>
      <c r="F17" s="8"/>
      <c r="G17" s="7">
        <v>11254.36</v>
      </c>
      <c r="H17" s="8">
        <v>751.97</v>
      </c>
      <c r="I17" s="8">
        <v>2018.8</v>
      </c>
      <c r="J17" s="8">
        <v>0</v>
      </c>
      <c r="K17" s="8">
        <v>0</v>
      </c>
      <c r="L17" s="9">
        <v>2946.18</v>
      </c>
      <c r="M17" s="9">
        <f>G17-L17</f>
        <v>8308.18</v>
      </c>
    </row>
    <row r="18" spans="1:13" s="10" customFormat="1" x14ac:dyDescent="0.25">
      <c r="A18" s="6" t="s">
        <v>25</v>
      </c>
      <c r="B18" s="6" t="s">
        <v>15</v>
      </c>
      <c r="C18" s="7">
        <v>6866.18</v>
      </c>
      <c r="D18" s="8"/>
      <c r="E18" s="9">
        <v>0</v>
      </c>
      <c r="F18" s="8">
        <v>0</v>
      </c>
      <c r="G18" s="7">
        <v>6866.18</v>
      </c>
      <c r="H18" s="8">
        <v>751.97</v>
      </c>
      <c r="I18" s="8">
        <v>759.91</v>
      </c>
      <c r="J18" s="8">
        <v>0</v>
      </c>
      <c r="K18" s="8"/>
      <c r="L18" s="9">
        <v>1644.31</v>
      </c>
      <c r="M18" s="9">
        <f>G18-L18</f>
        <v>5221.8700000000008</v>
      </c>
    </row>
    <row r="19" spans="1:13" s="10" customFormat="1" x14ac:dyDescent="0.25">
      <c r="A19" s="6" t="s">
        <v>72</v>
      </c>
      <c r="B19" s="6" t="s">
        <v>8</v>
      </c>
      <c r="C19" s="7">
        <v>2846.38</v>
      </c>
      <c r="D19" s="8">
        <v>253.01</v>
      </c>
      <c r="E19" s="9">
        <v>0</v>
      </c>
      <c r="F19" s="8">
        <v>0</v>
      </c>
      <c r="G19" s="7">
        <v>3099.43</v>
      </c>
      <c r="H19" s="8">
        <v>210.23</v>
      </c>
      <c r="I19" s="8"/>
      <c r="J19" s="8">
        <v>0</v>
      </c>
      <c r="K19" s="8">
        <v>932.95</v>
      </c>
      <c r="L19" s="9">
        <v>1367.71</v>
      </c>
      <c r="M19" s="9">
        <f t="shared" si="0"/>
        <v>1731.7199999999998</v>
      </c>
    </row>
    <row r="20" spans="1:13" s="10" customFormat="1" x14ac:dyDescent="0.25">
      <c r="A20" s="6" t="s">
        <v>62</v>
      </c>
      <c r="B20" s="6" t="s">
        <v>8</v>
      </c>
      <c r="C20" s="7">
        <v>2846.38</v>
      </c>
      <c r="D20" s="8"/>
      <c r="E20" s="9">
        <v>0</v>
      </c>
      <c r="F20" s="8">
        <v>0</v>
      </c>
      <c r="G20" s="7">
        <v>2846.38</v>
      </c>
      <c r="H20" s="8">
        <v>258.95</v>
      </c>
      <c r="I20" s="8">
        <v>51.26</v>
      </c>
      <c r="J20" s="8">
        <v>0</v>
      </c>
      <c r="K20" s="8"/>
      <c r="L20" s="9">
        <v>374.26</v>
      </c>
      <c r="M20" s="9">
        <f>G20-L20</f>
        <v>2472.12</v>
      </c>
    </row>
    <row r="21" spans="1:13" s="10" customFormat="1" x14ac:dyDescent="0.25">
      <c r="A21" s="6" t="s">
        <v>36</v>
      </c>
      <c r="B21" s="6" t="s">
        <v>8</v>
      </c>
      <c r="C21" s="7">
        <v>2848.79</v>
      </c>
      <c r="D21" s="8">
        <v>158.25</v>
      </c>
      <c r="E21" s="9">
        <v>0</v>
      </c>
      <c r="F21" s="8">
        <v>0</v>
      </c>
      <c r="G21" s="7">
        <v>3007.04</v>
      </c>
      <c r="H21" s="8">
        <v>230.76</v>
      </c>
      <c r="I21" s="8">
        <v>17.95</v>
      </c>
      <c r="J21" s="8">
        <v>0</v>
      </c>
      <c r="K21" s="8">
        <v>585.53</v>
      </c>
      <c r="L21" s="9">
        <v>894.35</v>
      </c>
      <c r="M21" s="9">
        <f t="shared" si="0"/>
        <v>2112.69</v>
      </c>
    </row>
    <row r="22" spans="1:13" s="10" customFormat="1" x14ac:dyDescent="0.25">
      <c r="A22" s="6" t="s">
        <v>42</v>
      </c>
      <c r="B22" s="6" t="s">
        <v>8</v>
      </c>
      <c r="C22" s="7">
        <v>2848.79</v>
      </c>
      <c r="D22" s="8"/>
      <c r="E22" s="9">
        <v>626</v>
      </c>
      <c r="F22" s="8">
        <v>0</v>
      </c>
      <c r="G22" s="7">
        <v>3474.79</v>
      </c>
      <c r="H22" s="8">
        <v>337.74</v>
      </c>
      <c r="I22" s="8">
        <v>115.76</v>
      </c>
      <c r="J22" s="8">
        <v>0</v>
      </c>
      <c r="K22" s="8"/>
      <c r="L22" s="9">
        <v>573.15</v>
      </c>
      <c r="M22" s="9">
        <f t="shared" si="0"/>
        <v>2901.64</v>
      </c>
    </row>
    <row r="23" spans="1:13" s="10" customFormat="1" x14ac:dyDescent="0.25">
      <c r="A23" s="6" t="s">
        <v>70</v>
      </c>
      <c r="B23" s="6" t="s">
        <v>71</v>
      </c>
      <c r="C23" s="7">
        <v>9720.65</v>
      </c>
      <c r="D23" s="8"/>
      <c r="E23" s="9">
        <v>0</v>
      </c>
      <c r="F23" s="8">
        <v>0</v>
      </c>
      <c r="G23" s="7">
        <v>9720.65</v>
      </c>
      <c r="H23" s="8">
        <v>751.97</v>
      </c>
      <c r="I23" s="8">
        <v>1597.03</v>
      </c>
      <c r="J23" s="8">
        <v>0</v>
      </c>
      <c r="K23" s="8"/>
      <c r="L23" s="9">
        <v>2964.55</v>
      </c>
      <c r="M23" s="9">
        <f>G23-L23</f>
        <v>6756.0999999999995</v>
      </c>
    </row>
    <row r="24" spans="1:13" s="10" customFormat="1" x14ac:dyDescent="0.25">
      <c r="A24" s="6" t="s">
        <v>5</v>
      </c>
      <c r="B24" s="6" t="s">
        <v>4</v>
      </c>
      <c r="C24" s="7">
        <v>6866.18</v>
      </c>
      <c r="D24" s="8">
        <v>0</v>
      </c>
      <c r="E24" s="9">
        <v>0</v>
      </c>
      <c r="F24" s="8">
        <v>0</v>
      </c>
      <c r="G24" s="7">
        <v>7343.41</v>
      </c>
      <c r="H24" s="8">
        <v>751.97</v>
      </c>
      <c r="I24" s="8">
        <v>812.05</v>
      </c>
      <c r="J24" s="8">
        <v>0</v>
      </c>
      <c r="K24" s="8">
        <v>0</v>
      </c>
      <c r="L24" s="9">
        <v>2004.42</v>
      </c>
      <c r="M24" s="9">
        <f t="shared" si="0"/>
        <v>5338.99</v>
      </c>
    </row>
    <row r="25" spans="1:13" s="10" customFormat="1" x14ac:dyDescent="0.25">
      <c r="A25" s="6" t="s">
        <v>40</v>
      </c>
      <c r="B25" s="6" t="s">
        <v>7</v>
      </c>
      <c r="C25" s="7">
        <v>4021.82</v>
      </c>
      <c r="D25" s="8"/>
      <c r="E25" s="9">
        <v>0</v>
      </c>
      <c r="F25" s="8">
        <v>0</v>
      </c>
      <c r="G25" s="7">
        <v>4021.82</v>
      </c>
      <c r="H25" s="8">
        <v>414.33</v>
      </c>
      <c r="I25" s="8">
        <v>186.32</v>
      </c>
      <c r="J25" s="8">
        <v>0</v>
      </c>
      <c r="K25" s="8"/>
      <c r="L25" s="9">
        <v>648.52</v>
      </c>
      <c r="M25" s="9">
        <f t="shared" si="0"/>
        <v>3373.3</v>
      </c>
    </row>
    <row r="26" spans="1:13" s="10" customFormat="1" x14ac:dyDescent="0.25">
      <c r="A26" s="6" t="s">
        <v>89</v>
      </c>
      <c r="B26" s="6" t="s">
        <v>73</v>
      </c>
      <c r="C26" s="7">
        <v>2929.59</v>
      </c>
      <c r="D26" s="8">
        <v>0</v>
      </c>
      <c r="E26" s="9">
        <v>0</v>
      </c>
      <c r="F26" s="8">
        <v>0</v>
      </c>
      <c r="G26" s="7">
        <v>2929.59</v>
      </c>
      <c r="H26" s="8">
        <v>268.94</v>
      </c>
      <c r="I26" s="8">
        <v>56.75</v>
      </c>
      <c r="J26" s="8">
        <v>0</v>
      </c>
      <c r="K26" s="8">
        <v>0</v>
      </c>
      <c r="L26" s="9">
        <v>801.32</v>
      </c>
      <c r="M26" s="9">
        <f t="shared" si="0"/>
        <v>2128.27</v>
      </c>
    </row>
    <row r="27" spans="1:13" s="10" customFormat="1" x14ac:dyDescent="0.25">
      <c r="A27" s="6" t="s">
        <v>28</v>
      </c>
      <c r="B27" s="6" t="s">
        <v>8</v>
      </c>
      <c r="C27" s="7">
        <v>2992.96</v>
      </c>
      <c r="D27" s="8"/>
      <c r="E27" s="9">
        <v>0</v>
      </c>
      <c r="F27" s="8">
        <v>0</v>
      </c>
      <c r="G27" s="7">
        <v>2992.96</v>
      </c>
      <c r="H27" s="8">
        <v>276.54000000000002</v>
      </c>
      <c r="I27" s="8">
        <v>60.93</v>
      </c>
      <c r="J27" s="8">
        <v>0</v>
      </c>
      <c r="K27" s="8"/>
      <c r="L27" s="9">
        <v>393.79</v>
      </c>
      <c r="M27" s="9">
        <f t="shared" si="0"/>
        <v>2599.17</v>
      </c>
    </row>
    <row r="28" spans="1:13" s="10" customFormat="1" x14ac:dyDescent="0.25">
      <c r="A28" s="6" t="s">
        <v>6</v>
      </c>
      <c r="B28" s="6" t="s">
        <v>4</v>
      </c>
      <c r="C28" s="7">
        <v>6535.47</v>
      </c>
      <c r="D28" s="8">
        <v>0</v>
      </c>
      <c r="E28" s="9">
        <v>0</v>
      </c>
      <c r="F28" s="8">
        <v>0</v>
      </c>
      <c r="G28" s="7">
        <v>7527.42</v>
      </c>
      <c r="H28" s="8">
        <v>751.97</v>
      </c>
      <c r="I28" s="8">
        <v>993.89</v>
      </c>
      <c r="J28" s="8">
        <v>0</v>
      </c>
      <c r="K28" s="8">
        <v>0</v>
      </c>
      <c r="L28" s="9">
        <v>1884.81</v>
      </c>
      <c r="M28" s="9">
        <f t="shared" si="0"/>
        <v>5642.6100000000006</v>
      </c>
    </row>
    <row r="29" spans="1:13" s="10" customFormat="1" x14ac:dyDescent="0.25">
      <c r="A29" s="6" t="s">
        <v>79</v>
      </c>
      <c r="B29" s="6" t="s">
        <v>73</v>
      </c>
      <c r="C29" s="7">
        <v>2929.59</v>
      </c>
      <c r="D29" s="8">
        <v>190.61</v>
      </c>
      <c r="E29" s="9">
        <v>0</v>
      </c>
      <c r="F29" s="8">
        <v>0</v>
      </c>
      <c r="G29" s="7">
        <v>3106.1</v>
      </c>
      <c r="H29" s="8">
        <v>228.1</v>
      </c>
      <c r="I29" s="8">
        <v>15.87</v>
      </c>
      <c r="J29" s="8">
        <v>0</v>
      </c>
      <c r="K29" s="8">
        <v>700.41</v>
      </c>
      <c r="L29" s="9">
        <v>1104.22</v>
      </c>
      <c r="M29" s="9">
        <f t="shared" si="0"/>
        <v>2001.8799999999999</v>
      </c>
    </row>
    <row r="30" spans="1:13" s="10" customFormat="1" x14ac:dyDescent="0.25">
      <c r="A30" s="6" t="s">
        <v>85</v>
      </c>
      <c r="B30" s="6" t="s">
        <v>73</v>
      </c>
      <c r="C30" s="7">
        <v>2929.59</v>
      </c>
      <c r="D30" s="8"/>
      <c r="E30" s="9">
        <v>626</v>
      </c>
      <c r="F30" s="8">
        <v>0</v>
      </c>
      <c r="G30" s="7">
        <v>3555.59</v>
      </c>
      <c r="H30" s="8">
        <v>349.06</v>
      </c>
      <c r="I30" s="8">
        <v>126.18</v>
      </c>
      <c r="J30" s="8">
        <v>0</v>
      </c>
      <c r="K30" s="8"/>
      <c r="L30" s="9">
        <v>567.6</v>
      </c>
      <c r="M30" s="9">
        <f t="shared" si="0"/>
        <v>2987.9900000000002</v>
      </c>
    </row>
    <row r="31" spans="1:13" s="10" customFormat="1" x14ac:dyDescent="0.25">
      <c r="A31" s="6" t="s">
        <v>2</v>
      </c>
      <c r="B31" s="6" t="s">
        <v>69</v>
      </c>
      <c r="C31" s="7">
        <v>17163.54</v>
      </c>
      <c r="D31" s="8">
        <v>0</v>
      </c>
      <c r="E31" s="9">
        <v>0</v>
      </c>
      <c r="F31" s="8">
        <v>0</v>
      </c>
      <c r="G31" s="7">
        <v>17163.54</v>
      </c>
      <c r="H31" s="8">
        <v>751.97</v>
      </c>
      <c r="I31" s="8">
        <v>3591.68</v>
      </c>
      <c r="J31" s="8">
        <v>0</v>
      </c>
      <c r="K31" s="8">
        <v>0</v>
      </c>
      <c r="L31" s="9">
        <v>4753.8599999999997</v>
      </c>
      <c r="M31" s="9">
        <f t="shared" si="0"/>
        <v>12409.68</v>
      </c>
    </row>
    <row r="32" spans="1:13" s="10" customFormat="1" x14ac:dyDescent="0.25">
      <c r="A32" s="6" t="s">
        <v>98</v>
      </c>
      <c r="B32" s="6" t="s">
        <v>92</v>
      </c>
      <c r="C32" s="7">
        <v>10167.799999999999</v>
      </c>
      <c r="D32" s="8">
        <v>0</v>
      </c>
      <c r="E32" s="9">
        <v>0</v>
      </c>
      <c r="F32" s="8">
        <v>0</v>
      </c>
      <c r="G32" s="7">
        <v>10167.799999999999</v>
      </c>
      <c r="H32" s="8">
        <v>751.97</v>
      </c>
      <c r="I32" s="8">
        <v>1719.99</v>
      </c>
      <c r="J32" s="8">
        <v>0</v>
      </c>
      <c r="K32" s="8">
        <v>0</v>
      </c>
      <c r="L32" s="9">
        <v>2525.35</v>
      </c>
      <c r="M32" s="9">
        <f t="shared" si="0"/>
        <v>7642.4499999999989</v>
      </c>
    </row>
    <row r="33" spans="1:13" s="10" customFormat="1" x14ac:dyDescent="0.25">
      <c r="A33" s="6" t="s">
        <v>74</v>
      </c>
      <c r="B33" s="6" t="s">
        <v>73</v>
      </c>
      <c r="C33" s="7">
        <v>2929.59</v>
      </c>
      <c r="D33" s="8">
        <v>488.69</v>
      </c>
      <c r="E33" s="9">
        <v>0</v>
      </c>
      <c r="F33" s="8">
        <v>0</v>
      </c>
      <c r="G33" s="7">
        <v>4722.74</v>
      </c>
      <c r="H33" s="8">
        <v>170.59</v>
      </c>
      <c r="I33" s="8"/>
      <c r="J33" s="8">
        <v>0</v>
      </c>
      <c r="K33" s="8">
        <v>3098.52</v>
      </c>
      <c r="L33" s="9">
        <v>3439.58</v>
      </c>
      <c r="M33" s="9">
        <f t="shared" si="0"/>
        <v>1283.1599999999999</v>
      </c>
    </row>
    <row r="34" spans="1:13" s="10" customFormat="1" x14ac:dyDescent="0.25">
      <c r="A34" s="6" t="s">
        <v>91</v>
      </c>
      <c r="B34" s="6" t="s">
        <v>92</v>
      </c>
      <c r="C34" s="7">
        <v>9691.0300000000007</v>
      </c>
      <c r="D34" s="8">
        <v>0</v>
      </c>
      <c r="E34" s="9">
        <v>0</v>
      </c>
      <c r="F34" s="8">
        <v>0</v>
      </c>
      <c r="G34" s="7">
        <v>34.61</v>
      </c>
      <c r="H34" s="8"/>
      <c r="I34" s="8"/>
      <c r="J34" s="8">
        <v>0</v>
      </c>
      <c r="K34" s="8">
        <v>0</v>
      </c>
      <c r="L34" s="9">
        <v>34.61</v>
      </c>
      <c r="M34" s="9">
        <f t="shared" si="0"/>
        <v>0</v>
      </c>
    </row>
    <row r="35" spans="1:13" s="10" customFormat="1" x14ac:dyDescent="0.25">
      <c r="A35" s="6" t="s">
        <v>104</v>
      </c>
      <c r="B35" s="6" t="s">
        <v>73</v>
      </c>
      <c r="C35" s="7">
        <v>2916.76</v>
      </c>
      <c r="D35" s="8">
        <v>0</v>
      </c>
      <c r="E35" s="9">
        <v>0</v>
      </c>
      <c r="F35" s="8">
        <v>0</v>
      </c>
      <c r="G35" s="7">
        <v>2916.76</v>
      </c>
      <c r="H35" s="8">
        <v>267.39999999999998</v>
      </c>
      <c r="I35" s="8">
        <v>55.9</v>
      </c>
      <c r="J35" s="8">
        <v>0</v>
      </c>
      <c r="K35" s="8">
        <v>0</v>
      </c>
      <c r="L35" s="9">
        <v>368.96</v>
      </c>
      <c r="M35" s="9">
        <f t="shared" si="0"/>
        <v>2547.8000000000002</v>
      </c>
    </row>
    <row r="36" spans="1:13" s="10" customFormat="1" x14ac:dyDescent="0.25">
      <c r="A36" s="6" t="s">
        <v>95</v>
      </c>
      <c r="B36" s="6" t="s">
        <v>92</v>
      </c>
      <c r="C36" s="7">
        <v>9691.0300000000007</v>
      </c>
      <c r="D36" s="8">
        <v>1039.02</v>
      </c>
      <c r="E36" s="9">
        <v>0</v>
      </c>
      <c r="F36" s="8">
        <v>0</v>
      </c>
      <c r="G36" s="7">
        <v>10616.63</v>
      </c>
      <c r="H36" s="8">
        <v>318.83999999999997</v>
      </c>
      <c r="I36" s="8">
        <v>819.6</v>
      </c>
      <c r="J36" s="8">
        <v>0</v>
      </c>
      <c r="K36" s="8">
        <v>3519.32</v>
      </c>
      <c r="L36" s="9">
        <v>5339.39</v>
      </c>
      <c r="M36" s="9">
        <f t="shared" si="0"/>
        <v>5277.2399999999989</v>
      </c>
    </row>
    <row r="37" spans="1:13" s="10" customFormat="1" x14ac:dyDescent="0.25">
      <c r="A37" s="6" t="s">
        <v>22</v>
      </c>
      <c r="B37" s="6" t="s">
        <v>8</v>
      </c>
      <c r="C37" s="7">
        <v>2992.96</v>
      </c>
      <c r="D37" s="8">
        <v>0</v>
      </c>
      <c r="E37" s="9">
        <v>0</v>
      </c>
      <c r="F37" s="8">
        <v>0</v>
      </c>
      <c r="G37" s="7">
        <v>2992.96</v>
      </c>
      <c r="H37" s="8">
        <v>276.54000000000002</v>
      </c>
      <c r="I37" s="8">
        <v>60.93</v>
      </c>
      <c r="J37" s="8">
        <v>0</v>
      </c>
      <c r="K37" s="8">
        <v>0</v>
      </c>
      <c r="L37" s="9">
        <v>1098.33</v>
      </c>
      <c r="M37" s="9">
        <f t="shared" si="0"/>
        <v>1894.63</v>
      </c>
    </row>
    <row r="38" spans="1:13" s="10" customFormat="1" x14ac:dyDescent="0.25">
      <c r="A38" s="6" t="s">
        <v>86</v>
      </c>
      <c r="B38" s="6" t="s">
        <v>73</v>
      </c>
      <c r="C38" s="7">
        <v>2929.59</v>
      </c>
      <c r="D38" s="8">
        <v>0</v>
      </c>
      <c r="E38" s="9">
        <v>5589.77</v>
      </c>
      <c r="F38" s="8">
        <v>0</v>
      </c>
      <c r="G38" s="7">
        <v>8519.36</v>
      </c>
      <c r="H38" s="8">
        <v>751.97</v>
      </c>
      <c r="I38" s="8">
        <v>1266.67</v>
      </c>
      <c r="J38" s="8">
        <v>0</v>
      </c>
      <c r="K38" s="8">
        <v>0</v>
      </c>
      <c r="L38" s="9">
        <v>2093.6</v>
      </c>
      <c r="M38" s="9">
        <f t="shared" si="0"/>
        <v>6425.76</v>
      </c>
    </row>
    <row r="39" spans="1:13" s="10" customFormat="1" x14ac:dyDescent="0.25">
      <c r="A39" s="6" t="s">
        <v>43</v>
      </c>
      <c r="B39" s="6" t="s">
        <v>8</v>
      </c>
      <c r="C39" s="7">
        <v>2848.79</v>
      </c>
      <c r="D39" s="8"/>
      <c r="E39" s="9">
        <v>0</v>
      </c>
      <c r="F39" s="8">
        <v>0</v>
      </c>
      <c r="G39" s="7">
        <v>2848.79</v>
      </c>
      <c r="H39" s="8">
        <v>259.24</v>
      </c>
      <c r="I39" s="8">
        <v>51.42</v>
      </c>
      <c r="J39" s="8">
        <v>0</v>
      </c>
      <c r="K39" s="8"/>
      <c r="L39" s="9">
        <v>403.02</v>
      </c>
      <c r="M39" s="9">
        <f t="shared" si="0"/>
        <v>2445.77</v>
      </c>
    </row>
    <row r="40" spans="1:13" s="10" customFormat="1" x14ac:dyDescent="0.25">
      <c r="A40" s="6" t="s">
        <v>66</v>
      </c>
      <c r="B40" s="6" t="s">
        <v>67</v>
      </c>
      <c r="C40" s="7">
        <v>13488.99</v>
      </c>
      <c r="D40" s="8">
        <v>0</v>
      </c>
      <c r="E40" s="9">
        <v>0</v>
      </c>
      <c r="F40" s="8">
        <v>0</v>
      </c>
      <c r="G40" s="7">
        <v>13488.99</v>
      </c>
      <c r="H40" s="8">
        <v>751.97</v>
      </c>
      <c r="I40" s="8">
        <v>2633.32</v>
      </c>
      <c r="J40" s="8">
        <v>0</v>
      </c>
      <c r="K40" s="8">
        <v>0</v>
      </c>
      <c r="L40" s="9">
        <v>3488.26</v>
      </c>
      <c r="M40" s="9">
        <f t="shared" si="0"/>
        <v>10000.73</v>
      </c>
    </row>
    <row r="41" spans="1:13" s="10" customFormat="1" x14ac:dyDescent="0.25">
      <c r="A41" s="6" t="s">
        <v>41</v>
      </c>
      <c r="B41" s="6" t="s">
        <v>8</v>
      </c>
      <c r="C41" s="7">
        <v>2848.79</v>
      </c>
      <c r="D41" s="8">
        <v>0</v>
      </c>
      <c r="E41" s="9">
        <v>0</v>
      </c>
      <c r="F41" s="8">
        <v>0</v>
      </c>
      <c r="G41" s="7">
        <v>3326.02</v>
      </c>
      <c r="H41" s="8">
        <v>259.24</v>
      </c>
      <c r="I41" s="8">
        <v>51.42</v>
      </c>
      <c r="J41" s="8">
        <v>0</v>
      </c>
      <c r="K41" s="8">
        <v>0</v>
      </c>
      <c r="L41" s="9">
        <v>762.6</v>
      </c>
      <c r="M41" s="9">
        <f>G41-L41</f>
        <v>2563.42</v>
      </c>
    </row>
    <row r="42" spans="1:13" s="10" customFormat="1" x14ac:dyDescent="0.25">
      <c r="A42" s="6" t="s">
        <v>88</v>
      </c>
      <c r="B42" s="6" t="s">
        <v>51</v>
      </c>
      <c r="C42" s="7">
        <v>8519.36</v>
      </c>
      <c r="D42" s="8">
        <v>0</v>
      </c>
      <c r="E42" s="9">
        <v>0</v>
      </c>
      <c r="F42" s="8">
        <v>0</v>
      </c>
      <c r="G42" s="7">
        <v>8519.36</v>
      </c>
      <c r="H42" s="8">
        <v>751.97</v>
      </c>
      <c r="I42" s="8">
        <v>1266.67</v>
      </c>
      <c r="J42" s="8">
        <v>0</v>
      </c>
      <c r="K42" s="8">
        <v>0</v>
      </c>
      <c r="L42" s="9">
        <v>2074.1</v>
      </c>
      <c r="M42" s="9">
        <f t="shared" si="0"/>
        <v>6445.26</v>
      </c>
    </row>
    <row r="43" spans="1:13" s="10" customFormat="1" x14ac:dyDescent="0.25">
      <c r="A43" s="6" t="s">
        <v>17</v>
      </c>
      <c r="B43" s="6" t="s">
        <v>8</v>
      </c>
      <c r="C43" s="7">
        <v>2992.96</v>
      </c>
      <c r="D43" s="8">
        <v>0</v>
      </c>
      <c r="E43" s="9">
        <v>0</v>
      </c>
      <c r="F43" s="8">
        <v>0</v>
      </c>
      <c r="G43" s="7">
        <v>2992.96</v>
      </c>
      <c r="H43" s="8">
        <v>276.54000000000002</v>
      </c>
      <c r="I43" s="8">
        <v>60.93</v>
      </c>
      <c r="J43" s="8">
        <v>0</v>
      </c>
      <c r="K43" s="8">
        <v>0</v>
      </c>
      <c r="L43" s="9">
        <v>694.38</v>
      </c>
      <c r="M43" s="9">
        <f t="shared" si="0"/>
        <v>2298.58</v>
      </c>
    </row>
    <row r="44" spans="1:13" s="10" customFormat="1" x14ac:dyDescent="0.25">
      <c r="A44" s="6" t="s">
        <v>46</v>
      </c>
      <c r="B44" s="6" t="s">
        <v>8</v>
      </c>
      <c r="C44" s="7">
        <v>2848.79</v>
      </c>
      <c r="D44" s="8"/>
      <c r="E44" s="9">
        <v>0</v>
      </c>
      <c r="F44" s="8">
        <v>0</v>
      </c>
      <c r="G44" s="7">
        <v>2848.79</v>
      </c>
      <c r="H44" s="8">
        <v>259.24</v>
      </c>
      <c r="I44" s="8">
        <v>51.42</v>
      </c>
      <c r="J44" s="8">
        <v>0</v>
      </c>
      <c r="K44" s="8"/>
      <c r="L44" s="9">
        <v>403.02</v>
      </c>
      <c r="M44" s="9">
        <f t="shared" si="0"/>
        <v>2445.77</v>
      </c>
    </row>
    <row r="45" spans="1:13" s="10" customFormat="1" x14ac:dyDescent="0.25">
      <c r="A45" s="6" t="s">
        <v>102</v>
      </c>
      <c r="B45" s="6" t="s">
        <v>73</v>
      </c>
      <c r="C45" s="7">
        <v>2916.76</v>
      </c>
      <c r="D45" s="8">
        <v>0</v>
      </c>
      <c r="E45" s="9">
        <v>0</v>
      </c>
      <c r="F45" s="8">
        <v>0</v>
      </c>
      <c r="G45" s="7">
        <v>2916.76</v>
      </c>
      <c r="H45" s="8">
        <v>267.39999999999998</v>
      </c>
      <c r="I45" s="8">
        <v>55.9</v>
      </c>
      <c r="J45" s="8">
        <v>0</v>
      </c>
      <c r="K45" s="8">
        <v>0</v>
      </c>
      <c r="L45" s="9">
        <v>522.63</v>
      </c>
      <c r="M45" s="9">
        <f t="shared" si="0"/>
        <v>2394.13</v>
      </c>
    </row>
    <row r="46" spans="1:13" s="10" customFormat="1" x14ac:dyDescent="0.25">
      <c r="A46" s="6" t="s">
        <v>107</v>
      </c>
      <c r="B46" s="6" t="s">
        <v>39</v>
      </c>
      <c r="C46" s="7">
        <v>8519.36</v>
      </c>
      <c r="D46" s="8">
        <v>1135.9100000000001</v>
      </c>
      <c r="E46" s="9">
        <v>0</v>
      </c>
      <c r="F46" s="8">
        <v>0</v>
      </c>
      <c r="G46" s="7">
        <v>9655.27</v>
      </c>
      <c r="H46" s="8">
        <v>234.85</v>
      </c>
      <c r="I46" s="8">
        <v>471.75</v>
      </c>
      <c r="J46" s="8">
        <v>0</v>
      </c>
      <c r="K46" s="8">
        <v>3511.77</v>
      </c>
      <c r="L46" s="9">
        <v>7178.11</v>
      </c>
      <c r="M46" s="9">
        <f>G46-L46</f>
        <v>2477.1600000000008</v>
      </c>
    </row>
    <row r="47" spans="1:13" s="10" customFormat="1" x14ac:dyDescent="0.25">
      <c r="A47" s="6" t="s">
        <v>97</v>
      </c>
      <c r="B47" s="6" t="s">
        <v>73</v>
      </c>
      <c r="C47" s="7">
        <v>2916.76</v>
      </c>
      <c r="D47" s="8">
        <v>0</v>
      </c>
      <c r="E47" s="9">
        <v>0</v>
      </c>
      <c r="F47" s="8">
        <v>0</v>
      </c>
      <c r="G47" s="7">
        <v>2916.76</v>
      </c>
      <c r="H47" s="8">
        <v>267.39999999999998</v>
      </c>
      <c r="I47" s="8">
        <v>55.9</v>
      </c>
      <c r="J47" s="8">
        <v>0</v>
      </c>
      <c r="K47" s="8">
        <v>0</v>
      </c>
      <c r="L47" s="9">
        <v>395.51</v>
      </c>
      <c r="M47" s="9">
        <f t="shared" si="0"/>
        <v>2521.25</v>
      </c>
    </row>
    <row r="48" spans="1:13" s="10" customFormat="1" x14ac:dyDescent="0.25">
      <c r="A48" s="6" t="s">
        <v>19</v>
      </c>
      <c r="B48" s="6" t="s">
        <v>99</v>
      </c>
      <c r="C48" s="7">
        <v>10834.45</v>
      </c>
      <c r="D48" s="8">
        <v>0</v>
      </c>
      <c r="E48" s="9">
        <v>2654.54</v>
      </c>
      <c r="F48" s="8">
        <v>0</v>
      </c>
      <c r="G48" s="7">
        <v>13488.99</v>
      </c>
      <c r="H48" s="8">
        <v>751.97</v>
      </c>
      <c r="I48" s="8">
        <v>2529.0500000000002</v>
      </c>
      <c r="J48" s="8">
        <v>0</v>
      </c>
      <c r="K48" s="8">
        <v>0</v>
      </c>
      <c r="L48" s="9">
        <v>4447.03</v>
      </c>
      <c r="M48" s="9">
        <f t="shared" si="0"/>
        <v>9041.9599999999991</v>
      </c>
    </row>
    <row r="49" spans="1:13" s="10" customFormat="1" x14ac:dyDescent="0.25">
      <c r="A49" s="6" t="s">
        <v>76</v>
      </c>
      <c r="B49" s="6" t="s">
        <v>73</v>
      </c>
      <c r="C49" s="7">
        <v>2929.59</v>
      </c>
      <c r="D49" s="8">
        <v>488.77</v>
      </c>
      <c r="E49" s="9">
        <v>0</v>
      </c>
      <c r="F49" s="8"/>
      <c r="G49" s="7">
        <v>3419.89</v>
      </c>
      <c r="H49" s="8">
        <v>170.61</v>
      </c>
      <c r="I49" s="8"/>
      <c r="J49" s="8">
        <v>0</v>
      </c>
      <c r="K49" s="8">
        <v>1795.64</v>
      </c>
      <c r="L49" s="9">
        <v>2382.5700000000002</v>
      </c>
      <c r="M49" s="9">
        <f t="shared" si="0"/>
        <v>1037.3199999999997</v>
      </c>
    </row>
    <row r="50" spans="1:13" s="10" customFormat="1" x14ac:dyDescent="0.25">
      <c r="A50" s="6" t="s">
        <v>21</v>
      </c>
      <c r="B50" s="6" t="s">
        <v>10</v>
      </c>
      <c r="C50" s="7">
        <v>10834.45</v>
      </c>
      <c r="D50" s="8"/>
      <c r="E50" s="9"/>
      <c r="F50" s="8">
        <v>0</v>
      </c>
      <c r="G50" s="7">
        <v>10834.45</v>
      </c>
      <c r="H50" s="8">
        <f>597.97+154</f>
        <v>751.97</v>
      </c>
      <c r="I50" s="8">
        <v>1903.32</v>
      </c>
      <c r="J50" s="8">
        <v>0</v>
      </c>
      <c r="K50" s="8"/>
      <c r="L50" s="9">
        <v>5097.9399999999996</v>
      </c>
      <c r="M50" s="9">
        <f t="shared" si="0"/>
        <v>5736.5100000000011</v>
      </c>
    </row>
    <row r="51" spans="1:13" s="10" customFormat="1" x14ac:dyDescent="0.25">
      <c r="A51" s="6" t="s">
        <v>26</v>
      </c>
      <c r="B51" s="6" t="s">
        <v>8</v>
      </c>
      <c r="C51" s="7">
        <v>2992.96</v>
      </c>
      <c r="D51" s="8"/>
      <c r="E51" s="9">
        <v>626</v>
      </c>
      <c r="F51" s="8">
        <v>0</v>
      </c>
      <c r="G51" s="7">
        <v>3618.96</v>
      </c>
      <c r="H51" s="8">
        <v>357.93</v>
      </c>
      <c r="I51" s="8">
        <v>134.35</v>
      </c>
      <c r="J51" s="8">
        <v>0</v>
      </c>
      <c r="K51" s="8"/>
      <c r="L51" s="9">
        <v>675.3</v>
      </c>
      <c r="M51" s="9">
        <f t="shared" si="0"/>
        <v>2943.66</v>
      </c>
    </row>
    <row r="52" spans="1:13" s="10" customFormat="1" x14ac:dyDescent="0.25">
      <c r="A52" s="6" t="s">
        <v>103</v>
      </c>
      <c r="B52" s="6" t="s">
        <v>99</v>
      </c>
      <c r="C52" s="7">
        <v>9109.81</v>
      </c>
      <c r="D52" s="8">
        <v>0</v>
      </c>
      <c r="E52" s="9">
        <v>0</v>
      </c>
      <c r="F52" s="8"/>
      <c r="G52" s="7">
        <v>9109.81</v>
      </c>
      <c r="H52" s="8">
        <v>751.97</v>
      </c>
      <c r="I52" s="8">
        <v>1429.05</v>
      </c>
      <c r="J52" s="8">
        <v>0</v>
      </c>
      <c r="K52" s="8">
        <v>0</v>
      </c>
      <c r="L52" s="9">
        <v>2270.62</v>
      </c>
      <c r="M52" s="9">
        <f t="shared" si="0"/>
        <v>6839.19</v>
      </c>
    </row>
    <row r="53" spans="1:13" s="10" customFormat="1" x14ac:dyDescent="0.25">
      <c r="A53" s="6" t="s">
        <v>83</v>
      </c>
      <c r="B53" s="6" t="s">
        <v>84</v>
      </c>
      <c r="C53" s="7">
        <v>10578.76</v>
      </c>
      <c r="D53" s="8">
        <v>0</v>
      </c>
      <c r="E53" s="9">
        <v>0</v>
      </c>
      <c r="F53" s="8">
        <v>0</v>
      </c>
      <c r="G53" s="7">
        <v>10578.76</v>
      </c>
      <c r="H53" s="8">
        <v>751.97</v>
      </c>
      <c r="I53" s="8">
        <v>1833.01</v>
      </c>
      <c r="J53" s="8">
        <v>0</v>
      </c>
      <c r="K53" s="8">
        <v>0</v>
      </c>
      <c r="L53" s="9">
        <v>2983.99</v>
      </c>
      <c r="M53" s="9">
        <f t="shared" si="0"/>
        <v>7594.77</v>
      </c>
    </row>
    <row r="54" spans="1:13" s="10" customFormat="1" x14ac:dyDescent="0.25">
      <c r="A54" s="6" t="s">
        <v>82</v>
      </c>
      <c r="B54" s="6" t="s">
        <v>73</v>
      </c>
      <c r="C54" s="7">
        <v>2929.59</v>
      </c>
      <c r="D54" s="8">
        <v>0</v>
      </c>
      <c r="E54" s="9">
        <v>1438.53</v>
      </c>
      <c r="F54" s="8"/>
      <c r="G54" s="7">
        <v>4368.12</v>
      </c>
      <c r="H54" s="8">
        <v>268.94</v>
      </c>
      <c r="I54" s="8">
        <v>56.75</v>
      </c>
      <c r="J54" s="8">
        <v>0</v>
      </c>
      <c r="K54" s="8">
        <v>0</v>
      </c>
      <c r="L54" s="9">
        <v>433.24</v>
      </c>
      <c r="M54" s="9">
        <f t="shared" si="0"/>
        <v>3934.88</v>
      </c>
    </row>
    <row r="55" spans="1:13" s="10" customFormat="1" x14ac:dyDescent="0.25">
      <c r="A55" s="6" t="s">
        <v>37</v>
      </c>
      <c r="B55" s="6" t="s">
        <v>38</v>
      </c>
      <c r="C55" s="7">
        <v>6535.47</v>
      </c>
      <c r="D55" s="8"/>
      <c r="E55" s="9"/>
      <c r="F55" s="8">
        <v>0</v>
      </c>
      <c r="G55" s="7">
        <v>8519.3700000000008</v>
      </c>
      <c r="H55" s="8">
        <v>751.97</v>
      </c>
      <c r="I55" s="8">
        <v>1214.54</v>
      </c>
      <c r="J55" s="8">
        <v>0</v>
      </c>
      <c r="K55" s="8"/>
      <c r="L55" s="9">
        <v>2855.29</v>
      </c>
      <c r="M55" s="9">
        <f>G55-L55</f>
        <v>5664.0800000000008</v>
      </c>
    </row>
    <row r="56" spans="1:13" s="10" customFormat="1" x14ac:dyDescent="0.25">
      <c r="A56" s="6" t="s">
        <v>32</v>
      </c>
      <c r="B56" s="6" t="s">
        <v>100</v>
      </c>
      <c r="C56" s="7">
        <v>10415.77</v>
      </c>
      <c r="D56" s="8">
        <v>0</v>
      </c>
      <c r="E56" s="9">
        <v>0</v>
      </c>
      <c r="F56" s="8">
        <v>0</v>
      </c>
      <c r="G56" s="7">
        <v>10415.77</v>
      </c>
      <c r="H56" s="8">
        <v>751.97</v>
      </c>
      <c r="I56" s="8">
        <v>1788.19</v>
      </c>
      <c r="J56" s="8">
        <v>0</v>
      </c>
      <c r="K56" s="8">
        <v>0</v>
      </c>
      <c r="L56" s="9">
        <v>2759.71</v>
      </c>
      <c r="M56" s="9">
        <f>G56-L56</f>
        <v>7656.06</v>
      </c>
    </row>
    <row r="57" spans="1:13" s="10" customFormat="1" x14ac:dyDescent="0.25">
      <c r="A57" s="6" t="s">
        <v>11</v>
      </c>
      <c r="B57" s="6" t="s">
        <v>10</v>
      </c>
      <c r="C57" s="7">
        <v>10834.45</v>
      </c>
      <c r="D57" s="8"/>
      <c r="E57" s="9">
        <v>0</v>
      </c>
      <c r="F57" s="8">
        <v>0</v>
      </c>
      <c r="G57" s="7">
        <v>10834.45</v>
      </c>
      <c r="H57" s="8">
        <v>751.97</v>
      </c>
      <c r="I57" s="8">
        <v>1903.32</v>
      </c>
      <c r="J57" s="8">
        <v>0</v>
      </c>
      <c r="K57" s="8"/>
      <c r="L57" s="9">
        <v>2788.65</v>
      </c>
      <c r="M57" s="9">
        <f t="shared" si="0"/>
        <v>8045.8000000000011</v>
      </c>
    </row>
    <row r="58" spans="1:13" s="10" customFormat="1" x14ac:dyDescent="0.25">
      <c r="A58" s="6" t="s">
        <v>58</v>
      </c>
      <c r="B58" s="6" t="s">
        <v>8</v>
      </c>
      <c r="C58" s="7">
        <v>2685.26</v>
      </c>
      <c r="D58" s="8"/>
      <c r="E58" s="9">
        <v>0</v>
      </c>
      <c r="F58" s="8">
        <v>0</v>
      </c>
      <c r="G58" s="7">
        <v>2685.26</v>
      </c>
      <c r="H58" s="8">
        <v>239.62</v>
      </c>
      <c r="I58" s="8">
        <v>40.619999999999997</v>
      </c>
      <c r="J58" s="8">
        <v>0</v>
      </c>
      <c r="K58" s="8"/>
      <c r="L58" s="9">
        <v>488.09</v>
      </c>
      <c r="M58" s="9">
        <f t="shared" si="0"/>
        <v>2197.17</v>
      </c>
    </row>
    <row r="59" spans="1:13" s="10" customFormat="1" x14ac:dyDescent="0.25">
      <c r="A59" s="6" t="s">
        <v>31</v>
      </c>
      <c r="B59" s="6" t="s">
        <v>8</v>
      </c>
      <c r="C59" s="7">
        <v>2961.08</v>
      </c>
      <c r="D59" s="8"/>
      <c r="E59" s="9"/>
      <c r="F59" s="8">
        <v>0</v>
      </c>
      <c r="G59" s="7">
        <v>2961.08</v>
      </c>
      <c r="H59" s="8">
        <v>272.72000000000003</v>
      </c>
      <c r="I59" s="8">
        <v>58.83</v>
      </c>
      <c r="J59" s="8">
        <v>0</v>
      </c>
      <c r="K59" s="8"/>
      <c r="L59" s="9">
        <v>398.07</v>
      </c>
      <c r="M59" s="9">
        <f t="shared" si="0"/>
        <v>2563.0099999999998</v>
      </c>
    </row>
    <row r="60" spans="1:13" s="10" customFormat="1" x14ac:dyDescent="0.25">
      <c r="A60" s="6" t="s">
        <v>80</v>
      </c>
      <c r="B60" s="6" t="s">
        <v>81</v>
      </c>
      <c r="C60" s="7">
        <v>9720.65</v>
      </c>
      <c r="D60" s="8">
        <v>0</v>
      </c>
      <c r="E60" s="9">
        <v>0</v>
      </c>
      <c r="F60" s="8">
        <v>0</v>
      </c>
      <c r="G60" s="7">
        <v>9720.65</v>
      </c>
      <c r="H60" s="8">
        <v>751.97</v>
      </c>
      <c r="I60" s="8">
        <v>1597.03</v>
      </c>
      <c r="J60" s="8">
        <v>0</v>
      </c>
      <c r="K60" s="8">
        <v>0</v>
      </c>
      <c r="L60" s="9">
        <v>2457.42</v>
      </c>
      <c r="M60" s="9">
        <f t="shared" si="0"/>
        <v>7263.23</v>
      </c>
    </row>
    <row r="61" spans="1:13" s="10" customFormat="1" x14ac:dyDescent="0.25">
      <c r="A61" s="6" t="s">
        <v>68</v>
      </c>
      <c r="B61" s="6" t="s">
        <v>8</v>
      </c>
      <c r="C61" s="7">
        <v>2765.82</v>
      </c>
      <c r="D61" s="8">
        <v>0</v>
      </c>
      <c r="E61" s="9">
        <v>0</v>
      </c>
      <c r="F61" s="8">
        <v>0</v>
      </c>
      <c r="G61" s="7">
        <v>3104.16</v>
      </c>
      <c r="H61" s="8">
        <v>289.89</v>
      </c>
      <c r="I61" s="8">
        <v>68.27</v>
      </c>
      <c r="J61" s="8">
        <v>0</v>
      </c>
      <c r="K61" s="8">
        <v>0</v>
      </c>
      <c r="L61" s="9">
        <v>624.14</v>
      </c>
      <c r="M61" s="9">
        <f>G61-L61</f>
        <v>2480.02</v>
      </c>
    </row>
    <row r="62" spans="1:13" s="10" customFormat="1" x14ac:dyDescent="0.25">
      <c r="A62" s="6" t="s">
        <v>30</v>
      </c>
      <c r="B62" s="6" t="s">
        <v>8</v>
      </c>
      <c r="C62" s="7">
        <v>2992.96</v>
      </c>
      <c r="D62" s="8"/>
      <c r="E62" s="9"/>
      <c r="F62" s="8">
        <v>0</v>
      </c>
      <c r="G62" s="7">
        <v>2992.96</v>
      </c>
      <c r="H62" s="8">
        <v>276.54000000000002</v>
      </c>
      <c r="I62" s="8">
        <v>60.93</v>
      </c>
      <c r="J62" s="8">
        <v>0</v>
      </c>
      <c r="K62" s="8"/>
      <c r="L62" s="9">
        <v>562.57000000000005</v>
      </c>
      <c r="M62" s="9">
        <f t="shared" si="0"/>
        <v>2430.39</v>
      </c>
    </row>
    <row r="63" spans="1:13" s="10" customFormat="1" x14ac:dyDescent="0.25">
      <c r="A63" s="6" t="s">
        <v>93</v>
      </c>
      <c r="B63" s="6" t="s">
        <v>73</v>
      </c>
      <c r="C63" s="7">
        <v>2916.76</v>
      </c>
      <c r="D63" s="8"/>
      <c r="E63" s="9">
        <v>1438.53</v>
      </c>
      <c r="F63" s="8">
        <v>0</v>
      </c>
      <c r="G63" s="7">
        <v>4355.29</v>
      </c>
      <c r="H63" s="8">
        <v>267.39999999999998</v>
      </c>
      <c r="I63" s="8">
        <v>55.9</v>
      </c>
      <c r="J63" s="8">
        <v>0</v>
      </c>
      <c r="K63" s="8"/>
      <c r="L63" s="9">
        <v>387.2</v>
      </c>
      <c r="M63" s="9">
        <f t="shared" si="0"/>
        <v>3968.09</v>
      </c>
    </row>
    <row r="64" spans="1:13" s="10" customFormat="1" x14ac:dyDescent="0.25">
      <c r="A64" s="6" t="s">
        <v>44</v>
      </c>
      <c r="B64" s="6" t="s">
        <v>101</v>
      </c>
      <c r="C64" s="7">
        <v>2848.79</v>
      </c>
      <c r="D64" s="8">
        <v>0</v>
      </c>
      <c r="E64" s="9">
        <v>5670.57</v>
      </c>
      <c r="F64" s="8">
        <v>0</v>
      </c>
      <c r="G64" s="7">
        <v>8519.36</v>
      </c>
      <c r="H64" s="8">
        <v>751.97</v>
      </c>
      <c r="I64" s="8">
        <v>1266.67</v>
      </c>
      <c r="J64" s="8">
        <v>0</v>
      </c>
      <c r="K64" s="8">
        <v>0</v>
      </c>
      <c r="L64" s="11">
        <v>2152.02</v>
      </c>
      <c r="M64" s="9">
        <f t="shared" si="0"/>
        <v>6367.34</v>
      </c>
    </row>
    <row r="65" spans="1:13" s="10" customFormat="1" x14ac:dyDescent="0.25">
      <c r="A65" s="6" t="s">
        <v>45</v>
      </c>
      <c r="B65" s="6" t="s">
        <v>48</v>
      </c>
      <c r="C65" s="7">
        <v>10312.64</v>
      </c>
      <c r="D65" s="8">
        <v>0</v>
      </c>
      <c r="E65" s="9">
        <v>6850.9</v>
      </c>
      <c r="F65" s="8">
        <v>0</v>
      </c>
      <c r="G65" s="7">
        <v>17163.54</v>
      </c>
      <c r="H65" s="8">
        <v>751.97</v>
      </c>
      <c r="I65" s="8">
        <v>3643.82</v>
      </c>
      <c r="J65" s="8">
        <v>0</v>
      </c>
      <c r="K65" s="8">
        <v>0</v>
      </c>
      <c r="L65" s="9">
        <v>4577.8599999999997</v>
      </c>
      <c r="M65" s="9">
        <f t="shared" si="0"/>
        <v>12585.68</v>
      </c>
    </row>
    <row r="66" spans="1:13" s="10" customFormat="1" x14ac:dyDescent="0.25">
      <c r="A66" s="6" t="s">
        <v>29</v>
      </c>
      <c r="B66" s="6" t="s">
        <v>49</v>
      </c>
      <c r="C66" s="7">
        <v>2992.96</v>
      </c>
      <c r="D66" s="8"/>
      <c r="E66" s="9">
        <v>1266.72</v>
      </c>
      <c r="F66" s="8">
        <v>0</v>
      </c>
      <c r="G66" s="7">
        <v>4259.68</v>
      </c>
      <c r="H66" s="8">
        <v>447.63</v>
      </c>
      <c r="I66" s="8">
        <v>221.58</v>
      </c>
      <c r="J66" s="8">
        <v>0</v>
      </c>
      <c r="K66" s="8"/>
      <c r="L66" s="9">
        <v>990.24</v>
      </c>
      <c r="M66" s="9">
        <f t="shared" si="0"/>
        <v>3269.4400000000005</v>
      </c>
    </row>
    <row r="67" spans="1:13" s="10" customFormat="1" x14ac:dyDescent="0.25">
      <c r="A67" s="6" t="s">
        <v>27</v>
      </c>
      <c r="B67" s="6" t="s">
        <v>38</v>
      </c>
      <c r="C67" s="7">
        <v>6133.33</v>
      </c>
      <c r="D67" s="8">
        <v>389.85</v>
      </c>
      <c r="E67" s="9"/>
      <c r="F67" s="8">
        <v>0</v>
      </c>
      <c r="G67" s="7">
        <v>10081.43</v>
      </c>
      <c r="H67" s="8">
        <v>751.97</v>
      </c>
      <c r="I67" s="8">
        <v>1327.75</v>
      </c>
      <c r="J67" s="8">
        <v>0</v>
      </c>
      <c r="K67" s="8">
        <v>1537.58</v>
      </c>
      <c r="L67" s="9">
        <v>3672.76</v>
      </c>
      <c r="M67" s="9">
        <f t="shared" si="0"/>
        <v>6408.67</v>
      </c>
    </row>
    <row r="68" spans="1:13" s="10" customFormat="1" x14ac:dyDescent="0.25">
      <c r="A68" s="6" t="s">
        <v>94</v>
      </c>
      <c r="B68" s="6" t="s">
        <v>4</v>
      </c>
      <c r="C68" s="7">
        <v>6133.33</v>
      </c>
      <c r="D68" s="8"/>
      <c r="E68" s="9">
        <v>0</v>
      </c>
      <c r="F68" s="8">
        <v>0</v>
      </c>
      <c r="G68" s="7">
        <v>6133.33</v>
      </c>
      <c r="H68" s="8">
        <v>709.94</v>
      </c>
      <c r="I68" s="8">
        <v>622.07000000000005</v>
      </c>
      <c r="J68" s="8">
        <v>0</v>
      </c>
      <c r="K68" s="8"/>
      <c r="L68" s="9">
        <v>1392.56</v>
      </c>
      <c r="M68" s="9">
        <f t="shared" si="0"/>
        <v>4740.7700000000004</v>
      </c>
    </row>
    <row r="69" spans="1:13" s="18" customFormat="1" x14ac:dyDescent="0.25">
      <c r="A69" s="14" t="s">
        <v>18</v>
      </c>
      <c r="B69" s="14" t="s">
        <v>13</v>
      </c>
      <c r="C69" s="15">
        <v>6866.18</v>
      </c>
      <c r="D69" s="16"/>
      <c r="E69" s="17"/>
      <c r="F69" s="16">
        <v>0</v>
      </c>
      <c r="G69" s="15">
        <v>6866.18</v>
      </c>
      <c r="H69" s="16">
        <v>751.97</v>
      </c>
      <c r="I69" s="16">
        <v>812.05</v>
      </c>
      <c r="J69" s="16">
        <v>0</v>
      </c>
      <c r="K69" s="16"/>
      <c r="L69" s="17">
        <v>1748.51</v>
      </c>
      <c r="M69" s="17">
        <f t="shared" si="0"/>
        <v>5117.67</v>
      </c>
    </row>
    <row r="70" spans="1:13" x14ac:dyDescent="0.25">
      <c r="A70" s="31" t="s">
        <v>64</v>
      </c>
      <c r="B70" s="31"/>
      <c r="C70" s="4">
        <f t="shared" ref="C70:M70" si="1">SUM(C4:C69)</f>
        <v>404145.55000000022</v>
      </c>
      <c r="D70" s="5">
        <f t="shared" si="1"/>
        <v>8098.09</v>
      </c>
      <c r="E70" s="5">
        <f t="shared" si="1"/>
        <v>36847.56</v>
      </c>
      <c r="F70" s="5">
        <f t="shared" si="1"/>
        <v>0</v>
      </c>
      <c r="G70" s="4">
        <f t="shared" si="1"/>
        <v>451234.38000000006</v>
      </c>
      <c r="H70" s="5">
        <f>SUM(H4:H69)</f>
        <v>32381.260000000024</v>
      </c>
      <c r="I70" s="5">
        <f>SUM(I4:I69)</f>
        <v>54020.62000000001</v>
      </c>
      <c r="J70" s="4">
        <f t="shared" si="1"/>
        <v>0</v>
      </c>
      <c r="K70" s="5">
        <f t="shared" si="1"/>
        <v>28165.64</v>
      </c>
      <c r="L70" s="4">
        <f t="shared" si="1"/>
        <v>136553.99000000008</v>
      </c>
      <c r="M70" s="5">
        <f t="shared" si="1"/>
        <v>314680.39000000007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C1" zoomScaleNormal="100" workbookViewId="0">
      <pane ySplit="3" topLeftCell="A4" activePane="bottomLeft" state="frozen"/>
      <selection pane="bottomLeft" activeCell="M52" sqref="M52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1" spans="1:13" ht="21" x14ac:dyDescent="0.35">
      <c r="A1" s="29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5.25" customHeight="1" thickBot="1" x14ac:dyDescent="0.3">
      <c r="A3" s="2" t="s">
        <v>33</v>
      </c>
      <c r="B3" s="2" t="s">
        <v>53</v>
      </c>
      <c r="C3" s="3" t="s">
        <v>52</v>
      </c>
      <c r="D3" s="3" t="s">
        <v>96</v>
      </c>
      <c r="E3" s="3" t="s">
        <v>87</v>
      </c>
      <c r="F3" s="3" t="s">
        <v>54</v>
      </c>
      <c r="G3" s="3" t="s">
        <v>47</v>
      </c>
      <c r="H3" s="3" t="s">
        <v>55</v>
      </c>
      <c r="I3" s="3" t="s">
        <v>63</v>
      </c>
      <c r="J3" s="3" t="s">
        <v>56</v>
      </c>
      <c r="K3" s="3" t="s">
        <v>57</v>
      </c>
      <c r="L3" s="3" t="s">
        <v>34</v>
      </c>
      <c r="M3" s="3" t="s">
        <v>35</v>
      </c>
    </row>
    <row r="4" spans="1:13" s="10" customFormat="1" x14ac:dyDescent="0.25">
      <c r="A4" s="12" t="s">
        <v>23</v>
      </c>
      <c r="B4" s="12" t="s">
        <v>24</v>
      </c>
      <c r="C4" s="7">
        <v>2992.96</v>
      </c>
      <c r="D4" s="8"/>
      <c r="E4" s="8">
        <v>0</v>
      </c>
      <c r="F4" s="8">
        <v>0</v>
      </c>
      <c r="G4" s="7">
        <v>2992.96</v>
      </c>
      <c r="H4" s="8">
        <v>276.54000000000002</v>
      </c>
      <c r="I4" s="8">
        <v>60.93</v>
      </c>
      <c r="J4" s="8">
        <v>0</v>
      </c>
      <c r="K4" s="8">
        <v>0</v>
      </c>
      <c r="L4" s="9">
        <v>386.86</v>
      </c>
      <c r="M4" s="9">
        <f>G4-L4</f>
        <v>2606.1</v>
      </c>
    </row>
    <row r="5" spans="1:13" s="10" customFormat="1" x14ac:dyDescent="0.25">
      <c r="A5" s="6" t="s">
        <v>3</v>
      </c>
      <c r="B5" s="6" t="s">
        <v>59</v>
      </c>
      <c r="C5" s="7">
        <v>6866.18</v>
      </c>
      <c r="D5" s="8"/>
      <c r="E5" s="9">
        <v>6622.81</v>
      </c>
      <c r="F5" s="8">
        <v>0</v>
      </c>
      <c r="G5" s="7">
        <v>13488.99</v>
      </c>
      <c r="H5" s="8">
        <v>751.97</v>
      </c>
      <c r="I5" s="8">
        <v>2633.32</v>
      </c>
      <c r="J5" s="8">
        <v>0</v>
      </c>
      <c r="K5" s="8">
        <v>0</v>
      </c>
      <c r="L5" s="9">
        <v>3959.86</v>
      </c>
      <c r="M5" s="9">
        <f>G5-L5</f>
        <v>9529.1299999999992</v>
      </c>
    </row>
    <row r="6" spans="1:13" s="10" customFormat="1" x14ac:dyDescent="0.25">
      <c r="A6" s="6" t="s">
        <v>60</v>
      </c>
      <c r="B6" s="6" t="s">
        <v>10</v>
      </c>
      <c r="C6" s="7">
        <v>10303.89</v>
      </c>
      <c r="D6" s="8"/>
      <c r="E6" s="9">
        <v>0</v>
      </c>
      <c r="F6" s="8">
        <v>0</v>
      </c>
      <c r="G6" s="7">
        <v>10303.89</v>
      </c>
      <c r="H6" s="13">
        <v>751.97</v>
      </c>
      <c r="I6" s="8">
        <v>1757.42</v>
      </c>
      <c r="J6" s="8">
        <v>0</v>
      </c>
      <c r="K6" s="8"/>
      <c r="L6" s="9">
        <v>2626.71</v>
      </c>
      <c r="M6" s="9">
        <f>G6-L6</f>
        <v>7677.1799999999994</v>
      </c>
    </row>
    <row r="7" spans="1:13" s="10" customFormat="1" x14ac:dyDescent="0.25">
      <c r="A7" s="6" t="s">
        <v>9</v>
      </c>
      <c r="B7" s="6" t="s">
        <v>10</v>
      </c>
      <c r="C7" s="7">
        <v>10834.45</v>
      </c>
      <c r="D7" s="8"/>
      <c r="E7" s="9">
        <v>1183.49</v>
      </c>
      <c r="F7" s="8"/>
      <c r="G7" s="7">
        <v>12017.94</v>
      </c>
      <c r="H7" s="8">
        <v>751.97</v>
      </c>
      <c r="I7" s="8">
        <v>2228.7800000000002</v>
      </c>
      <c r="J7" s="8">
        <v>0</v>
      </c>
      <c r="K7" s="8">
        <v>0</v>
      </c>
      <c r="L7" s="9">
        <v>3032.92</v>
      </c>
      <c r="M7" s="9">
        <f t="shared" ref="M7:M36" si="0">G7-L7</f>
        <v>8985.02</v>
      </c>
    </row>
    <row r="8" spans="1:13" s="10" customFormat="1" x14ac:dyDescent="0.25">
      <c r="A8" s="6" t="s">
        <v>75</v>
      </c>
      <c r="B8" s="6" t="s">
        <v>73</v>
      </c>
      <c r="C8" s="7">
        <v>2929.59</v>
      </c>
      <c r="D8" s="8">
        <v>431.52</v>
      </c>
      <c r="E8" s="9">
        <v>862.12</v>
      </c>
      <c r="F8" s="8">
        <v>0</v>
      </c>
      <c r="G8" s="7">
        <v>4248.17</v>
      </c>
      <c r="H8" s="8">
        <v>135.55000000000001</v>
      </c>
      <c r="I8" s="8">
        <v>0</v>
      </c>
      <c r="J8" s="8">
        <v>0</v>
      </c>
      <c r="K8" s="8">
        <v>1590.45</v>
      </c>
      <c r="L8" s="9">
        <v>1970.7</v>
      </c>
      <c r="M8" s="9">
        <f t="shared" si="0"/>
        <v>2277.4700000000003</v>
      </c>
    </row>
    <row r="9" spans="1:13" s="10" customFormat="1" x14ac:dyDescent="0.25">
      <c r="A9" s="6" t="s">
        <v>90</v>
      </c>
      <c r="B9" s="6" t="s">
        <v>73</v>
      </c>
      <c r="C9" s="7">
        <v>2929.59</v>
      </c>
      <c r="D9" s="8"/>
      <c r="E9" s="9">
        <v>0</v>
      </c>
      <c r="F9" s="8"/>
      <c r="G9" s="7">
        <v>2929.59</v>
      </c>
      <c r="H9" s="8">
        <v>268.94</v>
      </c>
      <c r="I9" s="8">
        <v>42.53</v>
      </c>
      <c r="J9" s="8">
        <v>0</v>
      </c>
      <c r="K9" s="8"/>
      <c r="L9" s="9">
        <v>372.73</v>
      </c>
      <c r="M9" s="9">
        <f t="shared" si="0"/>
        <v>2556.86</v>
      </c>
    </row>
    <row r="10" spans="1:13" s="10" customFormat="1" x14ac:dyDescent="0.25">
      <c r="A10" s="6" t="s">
        <v>20</v>
      </c>
      <c r="B10" s="6" t="s">
        <v>13</v>
      </c>
      <c r="C10" s="7">
        <v>6866.18</v>
      </c>
      <c r="D10" s="8"/>
      <c r="E10" s="9">
        <v>0</v>
      </c>
      <c r="F10" s="8">
        <v>0</v>
      </c>
      <c r="G10" s="7">
        <v>7343.41</v>
      </c>
      <c r="H10" s="8">
        <f>528.19+223.78</f>
        <v>751.97</v>
      </c>
      <c r="I10" s="8">
        <v>759.91</v>
      </c>
      <c r="J10" s="8">
        <v>0</v>
      </c>
      <c r="K10" s="8"/>
      <c r="L10" s="9">
        <v>1864.28</v>
      </c>
      <c r="M10" s="9">
        <f>G10-L10</f>
        <v>5479.13</v>
      </c>
    </row>
    <row r="11" spans="1:13" s="10" customFormat="1" x14ac:dyDescent="0.25">
      <c r="A11" s="6" t="s">
        <v>14</v>
      </c>
      <c r="B11" s="6" t="s">
        <v>15</v>
      </c>
      <c r="C11" s="7">
        <v>6866.18</v>
      </c>
      <c r="D11" s="8"/>
      <c r="E11" s="9"/>
      <c r="F11" s="8">
        <v>0</v>
      </c>
      <c r="G11" s="7">
        <v>6866.18</v>
      </c>
      <c r="H11" s="8">
        <v>751.97</v>
      </c>
      <c r="I11" s="8">
        <v>812.05</v>
      </c>
      <c r="J11" s="8">
        <v>0</v>
      </c>
      <c r="K11" s="8">
        <v>0</v>
      </c>
      <c r="L11" s="9">
        <v>1646.2</v>
      </c>
      <c r="M11" s="9">
        <f t="shared" si="0"/>
        <v>5219.9800000000005</v>
      </c>
    </row>
    <row r="12" spans="1:13" s="10" customFormat="1" x14ac:dyDescent="0.25">
      <c r="A12" s="6" t="s">
        <v>16</v>
      </c>
      <c r="B12" s="6" t="s">
        <v>10</v>
      </c>
      <c r="C12" s="7">
        <v>10834.45</v>
      </c>
      <c r="D12" s="8"/>
      <c r="E12" s="9">
        <v>0</v>
      </c>
      <c r="F12" s="8">
        <v>0</v>
      </c>
      <c r="G12" s="7">
        <v>10834.45</v>
      </c>
      <c r="H12" s="8">
        <f>605.36+146.61</f>
        <v>751.97</v>
      </c>
      <c r="I12" s="8">
        <v>1903.32</v>
      </c>
      <c r="J12" s="8">
        <v>0</v>
      </c>
      <c r="K12" s="8"/>
      <c r="L12" s="9">
        <v>2721.58</v>
      </c>
      <c r="M12" s="9">
        <f t="shared" si="0"/>
        <v>8112.8700000000008</v>
      </c>
    </row>
    <row r="13" spans="1:13" s="10" customFormat="1" x14ac:dyDescent="0.25">
      <c r="A13" s="6" t="s">
        <v>77</v>
      </c>
      <c r="B13" s="6" t="s">
        <v>73</v>
      </c>
      <c r="C13" s="7">
        <v>2929.59</v>
      </c>
      <c r="D13" s="8"/>
      <c r="E13" s="9">
        <v>1438.53</v>
      </c>
      <c r="F13" s="8">
        <v>0</v>
      </c>
      <c r="G13" s="7">
        <v>4368.12</v>
      </c>
      <c r="H13" s="8">
        <v>268.94</v>
      </c>
      <c r="I13" s="8">
        <v>56.75</v>
      </c>
      <c r="J13" s="8">
        <v>0</v>
      </c>
      <c r="K13" s="8">
        <v>0</v>
      </c>
      <c r="L13" s="9">
        <v>382.27</v>
      </c>
      <c r="M13" s="9">
        <f>G13-L13</f>
        <v>3985.85</v>
      </c>
    </row>
    <row r="14" spans="1:13" s="10" customFormat="1" x14ac:dyDescent="0.25">
      <c r="A14" s="6" t="s">
        <v>61</v>
      </c>
      <c r="B14" s="6" t="s">
        <v>50</v>
      </c>
      <c r="C14" s="7">
        <v>8519.36</v>
      </c>
      <c r="D14" s="8"/>
      <c r="E14" s="9">
        <v>0</v>
      </c>
      <c r="F14" s="8">
        <v>0</v>
      </c>
      <c r="G14" s="7">
        <v>8519.36</v>
      </c>
      <c r="H14" s="8">
        <v>751.97</v>
      </c>
      <c r="I14" s="8">
        <v>1266.67</v>
      </c>
      <c r="J14" s="8">
        <v>0</v>
      </c>
      <c r="K14" s="8">
        <v>0</v>
      </c>
      <c r="L14" s="9">
        <v>2117.2600000000002</v>
      </c>
      <c r="M14" s="9">
        <f t="shared" si="0"/>
        <v>6402.1</v>
      </c>
    </row>
    <row r="15" spans="1:13" s="10" customFormat="1" x14ac:dyDescent="0.25">
      <c r="A15" s="6" t="s">
        <v>0</v>
      </c>
      <c r="B15" s="6" t="s">
        <v>1</v>
      </c>
      <c r="C15" s="7">
        <v>13488.99</v>
      </c>
      <c r="D15" s="8"/>
      <c r="E15" s="9">
        <v>0</v>
      </c>
      <c r="F15" s="8">
        <v>0</v>
      </c>
      <c r="G15" s="7">
        <v>13488.99</v>
      </c>
      <c r="H15" s="8">
        <f>313.13+438.84</f>
        <v>751.97</v>
      </c>
      <c r="I15" s="8">
        <v>2633.32</v>
      </c>
      <c r="J15" s="8">
        <v>0</v>
      </c>
      <c r="K15" s="8"/>
      <c r="L15" s="9">
        <v>3443.79</v>
      </c>
      <c r="M15" s="9">
        <f t="shared" si="0"/>
        <v>10045.200000000001</v>
      </c>
    </row>
    <row r="16" spans="1:13" s="10" customFormat="1" x14ac:dyDescent="0.25">
      <c r="A16" s="6" t="s">
        <v>12</v>
      </c>
      <c r="B16" s="6" t="s">
        <v>13</v>
      </c>
      <c r="C16" s="7">
        <v>6866.18</v>
      </c>
      <c r="D16" s="8"/>
      <c r="E16" s="9">
        <v>0</v>
      </c>
      <c r="F16" s="8">
        <v>0</v>
      </c>
      <c r="G16" s="7">
        <v>7343.41</v>
      </c>
      <c r="H16" s="8">
        <v>751.97</v>
      </c>
      <c r="I16" s="8">
        <v>759.91</v>
      </c>
      <c r="J16" s="8">
        <v>0</v>
      </c>
      <c r="K16" s="8">
        <v>0</v>
      </c>
      <c r="L16" s="9">
        <v>1848.39</v>
      </c>
      <c r="M16" s="9">
        <f t="shared" si="0"/>
        <v>5495.0199999999995</v>
      </c>
    </row>
    <row r="17" spans="1:13" s="10" customFormat="1" x14ac:dyDescent="0.25">
      <c r="A17" s="6" t="s">
        <v>65</v>
      </c>
      <c r="B17" s="6" t="s">
        <v>10</v>
      </c>
      <c r="C17" s="7">
        <v>10027.67</v>
      </c>
      <c r="D17" s="8"/>
      <c r="E17" s="9">
        <v>0</v>
      </c>
      <c r="F17" s="8"/>
      <c r="G17" s="7">
        <v>10027.67</v>
      </c>
      <c r="H17" s="8">
        <v>751.97</v>
      </c>
      <c r="I17" s="8">
        <v>1681.46</v>
      </c>
      <c r="J17" s="8">
        <v>0</v>
      </c>
      <c r="K17" s="8">
        <v>0</v>
      </c>
      <c r="L17" s="9">
        <v>2615.77</v>
      </c>
      <c r="M17" s="9">
        <f>G17-L17</f>
        <v>7411.9</v>
      </c>
    </row>
    <row r="18" spans="1:13" s="10" customFormat="1" x14ac:dyDescent="0.25">
      <c r="A18" s="6" t="s">
        <v>25</v>
      </c>
      <c r="B18" s="6" t="s">
        <v>15</v>
      </c>
      <c r="C18" s="7">
        <v>6866.18</v>
      </c>
      <c r="D18" s="8">
        <v>396.09</v>
      </c>
      <c r="E18" s="9">
        <v>0</v>
      </c>
      <c r="F18" s="8">
        <v>0</v>
      </c>
      <c r="G18" s="7">
        <v>10367.89</v>
      </c>
      <c r="H18" s="8">
        <v>126.09</v>
      </c>
      <c r="I18" s="8">
        <v>479.92</v>
      </c>
      <c r="J18" s="8">
        <v>0</v>
      </c>
      <c r="K18" s="8">
        <v>4519.87</v>
      </c>
      <c r="L18" s="9">
        <v>5934.03</v>
      </c>
      <c r="M18" s="9">
        <f>G18-L18</f>
        <v>4433.8599999999997</v>
      </c>
    </row>
    <row r="19" spans="1:13" s="10" customFormat="1" x14ac:dyDescent="0.25">
      <c r="A19" s="6" t="s">
        <v>72</v>
      </c>
      <c r="B19" s="6" t="s">
        <v>8</v>
      </c>
      <c r="C19" s="7">
        <v>2846.38</v>
      </c>
      <c r="D19" s="8"/>
      <c r="E19" s="9">
        <v>0</v>
      </c>
      <c r="F19" s="8">
        <v>0</v>
      </c>
      <c r="G19" s="7">
        <v>2846.38</v>
      </c>
      <c r="H19" s="8">
        <v>258.95</v>
      </c>
      <c r="I19" s="8">
        <v>51.26</v>
      </c>
      <c r="J19" s="8">
        <v>0</v>
      </c>
      <c r="K19" s="8"/>
      <c r="L19" s="9">
        <v>513.37</v>
      </c>
      <c r="M19" s="9">
        <f t="shared" si="0"/>
        <v>2333.0100000000002</v>
      </c>
    </row>
    <row r="20" spans="1:13" s="10" customFormat="1" x14ac:dyDescent="0.25">
      <c r="A20" s="6" t="s">
        <v>62</v>
      </c>
      <c r="B20" s="6" t="s">
        <v>8</v>
      </c>
      <c r="C20" s="7">
        <v>2846.38</v>
      </c>
      <c r="D20" s="8">
        <v>535.13</v>
      </c>
      <c r="E20" s="9">
        <v>0</v>
      </c>
      <c r="F20" s="8">
        <v>0</v>
      </c>
      <c r="G20" s="7">
        <v>3563.72</v>
      </c>
      <c r="H20" s="8">
        <v>194.9</v>
      </c>
      <c r="I20" s="8">
        <v>51.76</v>
      </c>
      <c r="J20" s="8">
        <v>0</v>
      </c>
      <c r="K20" s="8">
        <v>1893.87</v>
      </c>
      <c r="L20" s="9">
        <v>2365.62</v>
      </c>
      <c r="M20" s="9">
        <f t="shared" si="0"/>
        <v>1198.0999999999999</v>
      </c>
    </row>
    <row r="21" spans="1:13" s="10" customFormat="1" x14ac:dyDescent="0.25">
      <c r="A21" s="6" t="s">
        <v>36</v>
      </c>
      <c r="B21" s="6" t="s">
        <v>8</v>
      </c>
      <c r="C21" s="7">
        <v>2848.79</v>
      </c>
      <c r="D21" s="8">
        <v>316.54000000000002</v>
      </c>
      <c r="E21" s="9">
        <v>0</v>
      </c>
      <c r="F21" s="8">
        <v>0</v>
      </c>
      <c r="G21" s="7">
        <v>3165.33</v>
      </c>
      <c r="H21" s="8">
        <v>97.45</v>
      </c>
      <c r="I21" s="8">
        <v>0</v>
      </c>
      <c r="J21" s="8">
        <v>0</v>
      </c>
      <c r="K21" s="8">
        <v>1168.73</v>
      </c>
      <c r="L21" s="9">
        <v>1478.6</v>
      </c>
      <c r="M21" s="9">
        <f t="shared" si="0"/>
        <v>1686.73</v>
      </c>
    </row>
    <row r="22" spans="1:13" s="10" customFormat="1" x14ac:dyDescent="0.25">
      <c r="A22" s="6" t="s">
        <v>42</v>
      </c>
      <c r="B22" s="6" t="s">
        <v>8</v>
      </c>
      <c r="C22" s="7">
        <v>2848.79</v>
      </c>
      <c r="D22" s="8"/>
      <c r="E22" s="9">
        <v>626</v>
      </c>
      <c r="F22" s="8">
        <v>0</v>
      </c>
      <c r="G22" s="7">
        <v>3474.79</v>
      </c>
      <c r="H22" s="8">
        <v>337.74</v>
      </c>
      <c r="I22" s="8">
        <v>115.76</v>
      </c>
      <c r="J22" s="8">
        <v>0</v>
      </c>
      <c r="K22" s="8"/>
      <c r="L22" s="9">
        <v>532.54999999999995</v>
      </c>
      <c r="M22" s="9">
        <f t="shared" si="0"/>
        <v>2942.24</v>
      </c>
    </row>
    <row r="23" spans="1:13" s="10" customFormat="1" x14ac:dyDescent="0.25">
      <c r="A23" s="6" t="s">
        <v>70</v>
      </c>
      <c r="B23" s="6" t="s">
        <v>71</v>
      </c>
      <c r="C23" s="7">
        <v>9720.65</v>
      </c>
      <c r="D23" s="8">
        <v>2160.09</v>
      </c>
      <c r="E23" s="9">
        <v>0</v>
      </c>
      <c r="F23" s="8">
        <v>0</v>
      </c>
      <c r="G23" s="7">
        <v>16201.08</v>
      </c>
      <c r="H23" s="8">
        <v>751.97</v>
      </c>
      <c r="I23" s="8">
        <v>131.26</v>
      </c>
      <c r="J23" s="8">
        <v>0</v>
      </c>
      <c r="K23" s="8">
        <v>10908.78</v>
      </c>
      <c r="L23" s="9">
        <v>13570.37</v>
      </c>
      <c r="M23" s="9">
        <f>G23-L23</f>
        <v>2630.7099999999991</v>
      </c>
    </row>
    <row r="24" spans="1:13" s="10" customFormat="1" x14ac:dyDescent="0.25">
      <c r="A24" s="6" t="s">
        <v>5</v>
      </c>
      <c r="B24" s="6" t="s">
        <v>4</v>
      </c>
      <c r="C24" s="7">
        <v>6866.18</v>
      </c>
      <c r="D24" s="8">
        <v>0</v>
      </c>
      <c r="E24" s="9">
        <v>0</v>
      </c>
      <c r="F24" s="8">
        <v>0</v>
      </c>
      <c r="G24" s="7">
        <v>7343.41</v>
      </c>
      <c r="H24" s="8">
        <v>751.97</v>
      </c>
      <c r="I24" s="8">
        <v>812.05</v>
      </c>
      <c r="J24" s="8">
        <v>0</v>
      </c>
      <c r="K24" s="8">
        <v>0</v>
      </c>
      <c r="L24" s="9">
        <v>2098.71</v>
      </c>
      <c r="M24" s="9">
        <f t="shared" si="0"/>
        <v>5244.7</v>
      </c>
    </row>
    <row r="25" spans="1:13" s="10" customFormat="1" x14ac:dyDescent="0.25">
      <c r="A25" s="6" t="s">
        <v>40</v>
      </c>
      <c r="B25" s="6" t="s">
        <v>7</v>
      </c>
      <c r="C25" s="7">
        <v>4021.82</v>
      </c>
      <c r="D25" s="8">
        <v>268.12</v>
      </c>
      <c r="E25" s="9">
        <v>0</v>
      </c>
      <c r="F25" s="8">
        <v>0</v>
      </c>
      <c r="G25" s="7">
        <v>4289.95</v>
      </c>
      <c r="H25" s="8">
        <v>366.36</v>
      </c>
      <c r="I25" s="8">
        <v>72.87</v>
      </c>
      <c r="J25" s="8">
        <v>0</v>
      </c>
      <c r="K25" s="8">
        <v>986.98</v>
      </c>
      <c r="L25" s="9">
        <v>1563.89</v>
      </c>
      <c r="M25" s="9">
        <f t="shared" si="0"/>
        <v>2726.0599999999995</v>
      </c>
    </row>
    <row r="26" spans="1:13" s="10" customFormat="1" x14ac:dyDescent="0.25">
      <c r="A26" s="6" t="s">
        <v>89</v>
      </c>
      <c r="B26" s="6" t="s">
        <v>73</v>
      </c>
      <c r="C26" s="7">
        <v>2929.59</v>
      </c>
      <c r="D26" s="8">
        <v>0</v>
      </c>
      <c r="E26" s="9">
        <v>0</v>
      </c>
      <c r="F26" s="8">
        <v>0</v>
      </c>
      <c r="G26" s="7">
        <v>2929.59</v>
      </c>
      <c r="H26" s="8">
        <v>268.94</v>
      </c>
      <c r="I26" s="8">
        <v>56.75</v>
      </c>
      <c r="J26" s="8">
        <v>0</v>
      </c>
      <c r="K26" s="8">
        <v>0</v>
      </c>
      <c r="L26" s="9">
        <v>1016.05</v>
      </c>
      <c r="M26" s="9">
        <f t="shared" si="0"/>
        <v>1913.5400000000002</v>
      </c>
    </row>
    <row r="27" spans="1:13" s="10" customFormat="1" x14ac:dyDescent="0.25">
      <c r="A27" s="6" t="s">
        <v>28</v>
      </c>
      <c r="B27" s="6" t="s">
        <v>8</v>
      </c>
      <c r="C27" s="7">
        <v>2992.96</v>
      </c>
      <c r="D27" s="8"/>
      <c r="E27" s="9">
        <v>0</v>
      </c>
      <c r="F27" s="8">
        <v>0</v>
      </c>
      <c r="G27" s="7">
        <v>2992.96</v>
      </c>
      <c r="H27" s="8">
        <v>276.54000000000002</v>
      </c>
      <c r="I27" s="8">
        <v>60.93</v>
      </c>
      <c r="J27" s="8">
        <v>0</v>
      </c>
      <c r="K27" s="8"/>
      <c r="L27" s="9">
        <v>398.73</v>
      </c>
      <c r="M27" s="9">
        <f t="shared" si="0"/>
        <v>2594.23</v>
      </c>
    </row>
    <row r="28" spans="1:13" s="10" customFormat="1" x14ac:dyDescent="0.25">
      <c r="A28" s="6" t="s">
        <v>6</v>
      </c>
      <c r="B28" s="6" t="s">
        <v>4</v>
      </c>
      <c r="C28" s="7">
        <v>6535.47</v>
      </c>
      <c r="D28" s="8">
        <v>0</v>
      </c>
      <c r="E28" s="9">
        <v>0</v>
      </c>
      <c r="F28" s="8">
        <v>0</v>
      </c>
      <c r="G28" s="7">
        <v>6535.47</v>
      </c>
      <c r="H28" s="8">
        <v>751.97</v>
      </c>
      <c r="I28" s="8">
        <v>721.1</v>
      </c>
      <c r="J28" s="8">
        <v>0</v>
      </c>
      <c r="K28" s="8">
        <v>0</v>
      </c>
      <c r="L28" s="9">
        <v>1616.32</v>
      </c>
      <c r="M28" s="9">
        <f t="shared" si="0"/>
        <v>4919.1500000000005</v>
      </c>
    </row>
    <row r="29" spans="1:13" s="10" customFormat="1" x14ac:dyDescent="0.25">
      <c r="A29" s="6" t="s">
        <v>79</v>
      </c>
      <c r="B29" s="6" t="s">
        <v>73</v>
      </c>
      <c r="C29" s="7">
        <v>2929.59</v>
      </c>
      <c r="D29" s="8"/>
      <c r="E29" s="9">
        <v>0</v>
      </c>
      <c r="F29" s="8">
        <v>0</v>
      </c>
      <c r="G29" s="7">
        <v>2929.59</v>
      </c>
      <c r="H29" s="8">
        <v>268.89999999999998</v>
      </c>
      <c r="I29" s="8">
        <v>56.75</v>
      </c>
      <c r="J29" s="8">
        <v>0</v>
      </c>
      <c r="K29" s="8"/>
      <c r="L29" s="9">
        <v>382.27</v>
      </c>
      <c r="M29" s="9">
        <f t="shared" si="0"/>
        <v>2547.3200000000002</v>
      </c>
    </row>
    <row r="30" spans="1:13" s="10" customFormat="1" x14ac:dyDescent="0.25">
      <c r="A30" s="6" t="s">
        <v>85</v>
      </c>
      <c r="B30" s="6" t="s">
        <v>73</v>
      </c>
      <c r="C30" s="7">
        <v>2929.59</v>
      </c>
      <c r="D30" s="8">
        <v>488.26</v>
      </c>
      <c r="E30" s="9">
        <v>626</v>
      </c>
      <c r="F30" s="8">
        <v>0</v>
      </c>
      <c r="G30" s="7">
        <v>4043.86</v>
      </c>
      <c r="H30" s="8">
        <v>258.14</v>
      </c>
      <c r="I30" s="8"/>
      <c r="J30" s="8">
        <v>0</v>
      </c>
      <c r="K30" s="8">
        <v>1793.79</v>
      </c>
      <c r="L30" s="9">
        <v>2369.5</v>
      </c>
      <c r="M30" s="9">
        <f t="shared" si="0"/>
        <v>1674.3600000000001</v>
      </c>
    </row>
    <row r="31" spans="1:13" s="10" customFormat="1" x14ac:dyDescent="0.25">
      <c r="A31" s="6" t="s">
        <v>2</v>
      </c>
      <c r="B31" s="6" t="s">
        <v>69</v>
      </c>
      <c r="C31" s="7">
        <v>17163.54</v>
      </c>
      <c r="D31" s="8">
        <v>0</v>
      </c>
      <c r="E31" s="9">
        <v>0</v>
      </c>
      <c r="F31" s="8">
        <v>0</v>
      </c>
      <c r="G31" s="7">
        <v>17163.54</v>
      </c>
      <c r="H31" s="8">
        <v>751.97</v>
      </c>
      <c r="I31" s="8">
        <v>3591.68</v>
      </c>
      <c r="J31" s="8">
        <v>0</v>
      </c>
      <c r="K31" s="8">
        <v>0</v>
      </c>
      <c r="L31" s="9">
        <v>4710.43</v>
      </c>
      <c r="M31" s="9">
        <f t="shared" si="0"/>
        <v>12453.11</v>
      </c>
    </row>
    <row r="32" spans="1:13" s="10" customFormat="1" x14ac:dyDescent="0.25">
      <c r="A32" s="6" t="s">
        <v>98</v>
      </c>
      <c r="B32" s="6" t="s">
        <v>92</v>
      </c>
      <c r="C32" s="7">
        <v>10167.799999999999</v>
      </c>
      <c r="D32" s="8">
        <v>0</v>
      </c>
      <c r="E32" s="9">
        <v>0</v>
      </c>
      <c r="F32" s="8">
        <v>0</v>
      </c>
      <c r="G32" s="7">
        <v>10167.799999999999</v>
      </c>
      <c r="H32" s="8">
        <v>751.97</v>
      </c>
      <c r="I32" s="8">
        <v>1719.99</v>
      </c>
      <c r="J32" s="8">
        <v>0</v>
      </c>
      <c r="K32" s="8">
        <v>0</v>
      </c>
      <c r="L32" s="9">
        <v>2587.2199999999998</v>
      </c>
      <c r="M32" s="9">
        <f t="shared" si="0"/>
        <v>7580.58</v>
      </c>
    </row>
    <row r="33" spans="1:13" s="10" customFormat="1" x14ac:dyDescent="0.25">
      <c r="A33" s="6" t="s">
        <v>74</v>
      </c>
      <c r="B33" s="6" t="s">
        <v>73</v>
      </c>
      <c r="C33" s="7">
        <v>2929.59</v>
      </c>
      <c r="D33" s="8">
        <v>0</v>
      </c>
      <c r="E33" s="9">
        <v>0</v>
      </c>
      <c r="F33" s="8">
        <v>0</v>
      </c>
      <c r="G33" s="7">
        <v>2929.59</v>
      </c>
      <c r="H33" s="8">
        <v>268.94</v>
      </c>
      <c r="I33" s="8">
        <v>56.75</v>
      </c>
      <c r="J33" s="8">
        <v>0</v>
      </c>
      <c r="K33" s="8">
        <v>0</v>
      </c>
      <c r="L33" s="9">
        <v>336.74</v>
      </c>
      <c r="M33" s="9">
        <f t="shared" si="0"/>
        <v>2592.8500000000004</v>
      </c>
    </row>
    <row r="34" spans="1:13" s="10" customFormat="1" x14ac:dyDescent="0.25">
      <c r="A34" s="6" t="s">
        <v>91</v>
      </c>
      <c r="B34" s="6" t="s">
        <v>92</v>
      </c>
      <c r="C34" s="7">
        <v>9691.0300000000007</v>
      </c>
      <c r="D34" s="8">
        <v>0</v>
      </c>
      <c r="E34" s="9">
        <v>0</v>
      </c>
      <c r="F34" s="8">
        <v>0</v>
      </c>
      <c r="G34" s="7">
        <v>9691.0300000000007</v>
      </c>
      <c r="H34" s="8">
        <v>751.97</v>
      </c>
      <c r="I34" s="8">
        <v>1588.88</v>
      </c>
      <c r="J34" s="8">
        <v>0</v>
      </c>
      <c r="K34" s="8">
        <v>0</v>
      </c>
      <c r="L34" s="9">
        <v>2516.2600000000002</v>
      </c>
      <c r="M34" s="9">
        <f t="shared" si="0"/>
        <v>7174.77</v>
      </c>
    </row>
    <row r="35" spans="1:13" s="10" customFormat="1" x14ac:dyDescent="0.25">
      <c r="A35" s="6" t="s">
        <v>104</v>
      </c>
      <c r="B35" s="6" t="s">
        <v>73</v>
      </c>
      <c r="C35" s="7">
        <v>2916.76</v>
      </c>
      <c r="D35" s="8">
        <v>0</v>
      </c>
      <c r="E35" s="9">
        <v>0</v>
      </c>
      <c r="F35" s="8">
        <v>0</v>
      </c>
      <c r="G35" s="7">
        <v>2916.76</v>
      </c>
      <c r="H35" s="8">
        <v>267.39999999999998</v>
      </c>
      <c r="I35" s="8">
        <v>55.9</v>
      </c>
      <c r="J35" s="8">
        <v>0</v>
      </c>
      <c r="K35" s="8">
        <v>0</v>
      </c>
      <c r="L35" s="9">
        <v>372.69</v>
      </c>
      <c r="M35" s="9">
        <f t="shared" si="0"/>
        <v>2544.0700000000002</v>
      </c>
    </row>
    <row r="36" spans="1:13" s="10" customFormat="1" x14ac:dyDescent="0.25">
      <c r="A36" s="6" t="s">
        <v>95</v>
      </c>
      <c r="B36" s="6" t="s">
        <v>92</v>
      </c>
      <c r="C36" s="7">
        <v>9691.0300000000007</v>
      </c>
      <c r="D36" s="8">
        <v>0</v>
      </c>
      <c r="E36" s="9">
        <v>0</v>
      </c>
      <c r="F36" s="8">
        <v>0</v>
      </c>
      <c r="G36" s="7">
        <v>9691.0300000000007</v>
      </c>
      <c r="H36" s="8">
        <v>751.97</v>
      </c>
      <c r="I36" s="8">
        <v>1588.88</v>
      </c>
      <c r="J36" s="8">
        <v>0</v>
      </c>
      <c r="K36" s="8">
        <v>0</v>
      </c>
      <c r="L36" s="9">
        <v>2391.5100000000002</v>
      </c>
      <c r="M36" s="9">
        <f t="shared" si="0"/>
        <v>7299.52</v>
      </c>
    </row>
    <row r="37" spans="1:13" s="10" customFormat="1" x14ac:dyDescent="0.25">
      <c r="A37" s="6" t="s">
        <v>22</v>
      </c>
      <c r="B37" s="6" t="s">
        <v>8</v>
      </c>
      <c r="C37" s="7">
        <v>2992.96</v>
      </c>
      <c r="D37" s="8">
        <v>0</v>
      </c>
      <c r="E37" s="9">
        <v>0</v>
      </c>
      <c r="F37" s="8">
        <v>0</v>
      </c>
      <c r="G37" s="7">
        <v>2992.96</v>
      </c>
      <c r="H37" s="8">
        <v>276.54000000000002</v>
      </c>
      <c r="I37" s="8">
        <v>60.93</v>
      </c>
      <c r="J37" s="8">
        <v>0</v>
      </c>
      <c r="K37" s="8">
        <v>0</v>
      </c>
      <c r="L37" s="9">
        <v>1130.94</v>
      </c>
      <c r="M37" s="9">
        <f t="shared" ref="M37:M69" si="1">G37-L37</f>
        <v>1862.02</v>
      </c>
    </row>
    <row r="38" spans="1:13" s="10" customFormat="1" x14ac:dyDescent="0.25">
      <c r="A38" s="6" t="s">
        <v>86</v>
      </c>
      <c r="B38" s="6" t="s">
        <v>73</v>
      </c>
      <c r="C38" s="7">
        <v>2929.59</v>
      </c>
      <c r="D38" s="8">
        <v>0</v>
      </c>
      <c r="E38" s="9">
        <v>5589.77</v>
      </c>
      <c r="F38" s="8">
        <v>0</v>
      </c>
      <c r="G38" s="7">
        <v>8519.36</v>
      </c>
      <c r="H38" s="8">
        <v>751.97</v>
      </c>
      <c r="I38" s="8">
        <v>1266.67</v>
      </c>
      <c r="J38" s="8">
        <v>0</v>
      </c>
      <c r="K38" s="8">
        <v>0</v>
      </c>
      <c r="L38" s="9">
        <v>2185.65</v>
      </c>
      <c r="M38" s="9">
        <f t="shared" si="1"/>
        <v>6333.7100000000009</v>
      </c>
    </row>
    <row r="39" spans="1:13" s="10" customFormat="1" x14ac:dyDescent="0.25">
      <c r="A39" s="6" t="s">
        <v>43</v>
      </c>
      <c r="B39" s="6" t="s">
        <v>8</v>
      </c>
      <c r="C39" s="7">
        <v>2848.79</v>
      </c>
      <c r="D39" s="8">
        <v>31.65</v>
      </c>
      <c r="E39" s="9">
        <v>0</v>
      </c>
      <c r="F39" s="8">
        <v>0</v>
      </c>
      <c r="G39" s="7">
        <v>3133.61</v>
      </c>
      <c r="H39" s="8">
        <v>253.54</v>
      </c>
      <c r="I39" s="8">
        <v>44.72</v>
      </c>
      <c r="J39" s="8">
        <v>0</v>
      </c>
      <c r="K39" s="8">
        <v>370.34</v>
      </c>
      <c r="L39" s="9">
        <v>779.47</v>
      </c>
      <c r="M39" s="9">
        <f t="shared" si="1"/>
        <v>2354.1400000000003</v>
      </c>
    </row>
    <row r="40" spans="1:13" s="10" customFormat="1" x14ac:dyDescent="0.25">
      <c r="A40" s="6" t="s">
        <v>66</v>
      </c>
      <c r="B40" s="6" t="s">
        <v>67</v>
      </c>
      <c r="C40" s="7">
        <v>13488.99</v>
      </c>
      <c r="D40" s="8">
        <v>0</v>
      </c>
      <c r="E40" s="9">
        <v>0</v>
      </c>
      <c r="F40" s="8">
        <v>0</v>
      </c>
      <c r="G40" s="7">
        <v>13488.99</v>
      </c>
      <c r="H40" s="8">
        <v>751.97</v>
      </c>
      <c r="I40" s="8">
        <v>2633.32</v>
      </c>
      <c r="J40" s="8">
        <v>0</v>
      </c>
      <c r="K40" s="8">
        <v>0</v>
      </c>
      <c r="L40" s="9">
        <v>3495.2</v>
      </c>
      <c r="M40" s="9">
        <f t="shared" si="1"/>
        <v>9993.7900000000009</v>
      </c>
    </row>
    <row r="41" spans="1:13" s="10" customFormat="1" x14ac:dyDescent="0.25">
      <c r="A41" s="6" t="s">
        <v>41</v>
      </c>
      <c r="B41" s="6" t="s">
        <v>8</v>
      </c>
      <c r="C41" s="7">
        <v>2848.79</v>
      </c>
      <c r="D41" s="8">
        <v>0</v>
      </c>
      <c r="E41" s="9">
        <v>0</v>
      </c>
      <c r="F41" s="8">
        <v>0</v>
      </c>
      <c r="G41" s="7">
        <v>3326.02</v>
      </c>
      <c r="H41" s="8">
        <v>259.24</v>
      </c>
      <c r="I41" s="8">
        <v>51.42</v>
      </c>
      <c r="J41" s="8">
        <v>0</v>
      </c>
      <c r="K41" s="8">
        <v>0</v>
      </c>
      <c r="L41" s="9">
        <v>796.61</v>
      </c>
      <c r="M41" s="9">
        <f>G41-L41</f>
        <v>2529.41</v>
      </c>
    </row>
    <row r="42" spans="1:13" s="10" customFormat="1" x14ac:dyDescent="0.25">
      <c r="A42" s="6" t="s">
        <v>88</v>
      </c>
      <c r="B42" s="6" t="s">
        <v>51</v>
      </c>
      <c r="C42" s="7">
        <v>8519.36</v>
      </c>
      <c r="D42" s="8">
        <v>0</v>
      </c>
      <c r="E42" s="9">
        <v>0</v>
      </c>
      <c r="F42" s="8">
        <v>0</v>
      </c>
      <c r="G42" s="7">
        <v>8519.36</v>
      </c>
      <c r="H42" s="8">
        <v>751.97</v>
      </c>
      <c r="I42" s="8">
        <v>1266.67</v>
      </c>
      <c r="J42" s="8">
        <v>0</v>
      </c>
      <c r="K42" s="8">
        <v>0</v>
      </c>
      <c r="L42" s="9">
        <v>2079.04</v>
      </c>
      <c r="M42" s="9">
        <f t="shared" si="1"/>
        <v>6440.3200000000006</v>
      </c>
    </row>
    <row r="43" spans="1:13" s="10" customFormat="1" x14ac:dyDescent="0.25">
      <c r="A43" s="6" t="s">
        <v>17</v>
      </c>
      <c r="B43" s="6" t="s">
        <v>8</v>
      </c>
      <c r="C43" s="7">
        <v>2992.96</v>
      </c>
      <c r="D43" s="8">
        <v>0</v>
      </c>
      <c r="E43" s="9">
        <v>0</v>
      </c>
      <c r="F43" s="8">
        <v>0</v>
      </c>
      <c r="G43" s="7">
        <v>2992.96</v>
      </c>
      <c r="H43" s="8">
        <v>276.54000000000002</v>
      </c>
      <c r="I43" s="8">
        <v>60.93</v>
      </c>
      <c r="J43" s="8">
        <v>0</v>
      </c>
      <c r="K43" s="8">
        <v>0</v>
      </c>
      <c r="L43" s="9">
        <v>443.04</v>
      </c>
      <c r="M43" s="9">
        <f t="shared" si="1"/>
        <v>2549.92</v>
      </c>
    </row>
    <row r="44" spans="1:13" s="10" customFormat="1" x14ac:dyDescent="0.25">
      <c r="A44" s="6" t="s">
        <v>46</v>
      </c>
      <c r="B44" s="6" t="s">
        <v>8</v>
      </c>
      <c r="C44" s="7">
        <v>2848.79</v>
      </c>
      <c r="D44" s="8">
        <v>791.33</v>
      </c>
      <c r="E44" s="9">
        <v>0</v>
      </c>
      <c r="F44" s="8">
        <v>0</v>
      </c>
      <c r="G44" s="7">
        <v>3640.08</v>
      </c>
      <c r="H44" s="8">
        <v>63.66</v>
      </c>
      <c r="I44" s="8"/>
      <c r="J44" s="8">
        <v>0</v>
      </c>
      <c r="K44" s="8">
        <v>2792.68</v>
      </c>
      <c r="L44" s="9">
        <v>3330.37</v>
      </c>
      <c r="M44" s="9">
        <f t="shared" si="1"/>
        <v>309.71000000000004</v>
      </c>
    </row>
    <row r="45" spans="1:13" s="10" customFormat="1" x14ac:dyDescent="0.25">
      <c r="A45" s="6" t="s">
        <v>102</v>
      </c>
      <c r="B45" s="6" t="s">
        <v>73</v>
      </c>
      <c r="C45" s="7">
        <v>2916.76</v>
      </c>
      <c r="D45" s="8">
        <v>0</v>
      </c>
      <c r="E45" s="9">
        <v>0</v>
      </c>
      <c r="F45" s="8">
        <v>0</v>
      </c>
      <c r="G45" s="7">
        <v>2916.76</v>
      </c>
      <c r="H45" s="8">
        <v>267.39999999999998</v>
      </c>
      <c r="I45" s="8">
        <v>55.9</v>
      </c>
      <c r="J45" s="8">
        <v>0</v>
      </c>
      <c r="K45" s="8">
        <v>0</v>
      </c>
      <c r="L45" s="9">
        <v>912.87</v>
      </c>
      <c r="M45" s="9">
        <f t="shared" si="1"/>
        <v>2003.8900000000003</v>
      </c>
    </row>
    <row r="46" spans="1:13" s="10" customFormat="1" x14ac:dyDescent="0.25">
      <c r="A46" s="6" t="s">
        <v>107</v>
      </c>
      <c r="B46" s="6" t="s">
        <v>39</v>
      </c>
      <c r="C46" s="7">
        <v>8519.36</v>
      </c>
      <c r="D46" s="8">
        <v>283.98</v>
      </c>
      <c r="E46" s="9">
        <v>0</v>
      </c>
      <c r="F46" s="8">
        <v>0</v>
      </c>
      <c r="G46" s="7">
        <v>8803.34</v>
      </c>
      <c r="H46" s="8">
        <v>622.67999999999995</v>
      </c>
      <c r="I46" s="8">
        <v>1067.94</v>
      </c>
      <c r="J46" s="8">
        <v>0</v>
      </c>
      <c r="K46" s="8">
        <v>1006.63</v>
      </c>
      <c r="L46" s="9">
        <v>5136.1099999999997</v>
      </c>
      <c r="M46" s="9">
        <f>G46-L46</f>
        <v>3667.2300000000005</v>
      </c>
    </row>
    <row r="47" spans="1:13" s="10" customFormat="1" x14ac:dyDescent="0.25">
      <c r="A47" s="6" t="s">
        <v>97</v>
      </c>
      <c r="B47" s="6" t="s">
        <v>73</v>
      </c>
      <c r="C47" s="7">
        <v>2916.76</v>
      </c>
      <c r="D47" s="8">
        <v>0</v>
      </c>
      <c r="E47" s="9">
        <v>0</v>
      </c>
      <c r="F47" s="8">
        <v>0</v>
      </c>
      <c r="G47" s="7">
        <v>2916.76</v>
      </c>
      <c r="H47" s="8">
        <v>267.39999999999998</v>
      </c>
      <c r="I47" s="8">
        <v>55.9</v>
      </c>
      <c r="J47" s="8">
        <v>0</v>
      </c>
      <c r="K47" s="8">
        <v>0</v>
      </c>
      <c r="L47" s="9">
        <v>400.45</v>
      </c>
      <c r="M47" s="9">
        <f t="shared" si="1"/>
        <v>2516.3100000000004</v>
      </c>
    </row>
    <row r="48" spans="1:13" s="10" customFormat="1" x14ac:dyDescent="0.25">
      <c r="A48" s="6" t="s">
        <v>19</v>
      </c>
      <c r="B48" s="6" t="s">
        <v>99</v>
      </c>
      <c r="C48" s="7">
        <v>10834.45</v>
      </c>
      <c r="D48" s="8">
        <v>0</v>
      </c>
      <c r="E48" s="9">
        <v>2654.54</v>
      </c>
      <c r="F48" s="8">
        <v>0</v>
      </c>
      <c r="G48" s="7">
        <v>13488.99</v>
      </c>
      <c r="H48" s="8">
        <v>751.97</v>
      </c>
      <c r="I48" s="8">
        <v>2529.0500000000002</v>
      </c>
      <c r="J48" s="8">
        <v>0</v>
      </c>
      <c r="K48" s="8">
        <v>0</v>
      </c>
      <c r="L48" s="9">
        <v>4526.88</v>
      </c>
      <c r="M48" s="9">
        <f t="shared" si="1"/>
        <v>8962.11</v>
      </c>
    </row>
    <row r="49" spans="1:13" s="10" customFormat="1" x14ac:dyDescent="0.25">
      <c r="A49" s="6" t="s">
        <v>76</v>
      </c>
      <c r="B49" s="6" t="s">
        <v>73</v>
      </c>
      <c r="C49" s="7">
        <v>2929.59</v>
      </c>
      <c r="D49" s="8">
        <v>0</v>
      </c>
      <c r="E49" s="9">
        <v>0</v>
      </c>
      <c r="F49" s="8"/>
      <c r="G49" s="7">
        <v>2929.59</v>
      </c>
      <c r="H49" s="8">
        <v>268.94</v>
      </c>
      <c r="I49" s="8">
        <v>56.75</v>
      </c>
      <c r="J49" s="8">
        <v>0</v>
      </c>
      <c r="K49" s="8">
        <v>0</v>
      </c>
      <c r="L49" s="9">
        <v>458.13</v>
      </c>
      <c r="M49" s="9">
        <f t="shared" si="1"/>
        <v>2471.46</v>
      </c>
    </row>
    <row r="50" spans="1:13" s="10" customFormat="1" x14ac:dyDescent="0.25">
      <c r="A50" s="6" t="s">
        <v>21</v>
      </c>
      <c r="B50" s="6" t="s">
        <v>10</v>
      </c>
      <c r="C50" s="7">
        <v>10834.45</v>
      </c>
      <c r="D50" s="8"/>
      <c r="E50" s="9"/>
      <c r="F50" s="8">
        <v>0</v>
      </c>
      <c r="G50" s="7">
        <v>10834.45</v>
      </c>
      <c r="H50" s="8">
        <f>597.97+154</f>
        <v>751.97</v>
      </c>
      <c r="I50" s="8">
        <v>1903.32</v>
      </c>
      <c r="J50" s="8">
        <v>0</v>
      </c>
      <c r="K50" s="8"/>
      <c r="L50" s="9">
        <v>2759.33</v>
      </c>
      <c r="M50" s="9">
        <f t="shared" si="1"/>
        <v>8075.1200000000008</v>
      </c>
    </row>
    <row r="51" spans="1:13" s="10" customFormat="1" x14ac:dyDescent="0.25">
      <c r="A51" s="6" t="s">
        <v>26</v>
      </c>
      <c r="B51" s="6" t="s">
        <v>8</v>
      </c>
      <c r="C51" s="7">
        <v>2992.96</v>
      </c>
      <c r="D51" s="8"/>
      <c r="E51" s="9">
        <v>626</v>
      </c>
      <c r="F51" s="8">
        <v>0</v>
      </c>
      <c r="G51" s="7">
        <v>3618.96</v>
      </c>
      <c r="H51" s="8">
        <v>357.93</v>
      </c>
      <c r="I51" s="8">
        <v>134.35</v>
      </c>
      <c r="J51" s="8">
        <v>0</v>
      </c>
      <c r="K51" s="8"/>
      <c r="L51" s="9">
        <v>713.76</v>
      </c>
      <c r="M51" s="9">
        <f t="shared" si="1"/>
        <v>2905.2</v>
      </c>
    </row>
    <row r="52" spans="1:13" s="10" customFormat="1" x14ac:dyDescent="0.25">
      <c r="A52" s="6" t="s">
        <v>103</v>
      </c>
      <c r="B52" s="6" t="s">
        <v>99</v>
      </c>
      <c r="C52" s="7">
        <v>10827.52</v>
      </c>
      <c r="D52" s="8">
        <v>0</v>
      </c>
      <c r="E52" s="9">
        <v>0</v>
      </c>
      <c r="F52" s="8"/>
      <c r="G52" s="7">
        <v>17698.36</v>
      </c>
      <c r="H52" s="8">
        <v>751.97</v>
      </c>
      <c r="I52" s="8">
        <v>3790.9</v>
      </c>
      <c r="J52" s="8">
        <v>0</v>
      </c>
      <c r="K52" s="8">
        <v>0</v>
      </c>
      <c r="L52" s="9">
        <v>4641.49</v>
      </c>
      <c r="M52" s="9">
        <f t="shared" si="1"/>
        <v>13056.87</v>
      </c>
    </row>
    <row r="53" spans="1:13" s="10" customFormat="1" x14ac:dyDescent="0.25">
      <c r="A53" s="6" t="s">
        <v>83</v>
      </c>
      <c r="B53" s="6" t="s">
        <v>84</v>
      </c>
      <c r="C53" s="7">
        <v>10578.76</v>
      </c>
      <c r="D53" s="8">
        <v>0</v>
      </c>
      <c r="E53" s="9">
        <v>0</v>
      </c>
      <c r="F53" s="8">
        <v>0</v>
      </c>
      <c r="G53" s="7">
        <v>10578.76</v>
      </c>
      <c r="H53" s="8">
        <v>751.97</v>
      </c>
      <c r="I53" s="8">
        <v>1833.01</v>
      </c>
      <c r="J53" s="8">
        <v>0</v>
      </c>
      <c r="K53" s="8">
        <v>0</v>
      </c>
      <c r="L53" s="9">
        <v>3024.45</v>
      </c>
      <c r="M53" s="9">
        <f t="shared" si="1"/>
        <v>7554.31</v>
      </c>
    </row>
    <row r="54" spans="1:13" s="10" customFormat="1" x14ac:dyDescent="0.25">
      <c r="A54" s="6" t="s">
        <v>82</v>
      </c>
      <c r="B54" s="6" t="s">
        <v>73</v>
      </c>
      <c r="C54" s="7">
        <v>2929.59</v>
      </c>
      <c r="D54" s="8">
        <v>0</v>
      </c>
      <c r="E54" s="9">
        <v>1438.53</v>
      </c>
      <c r="F54" s="8"/>
      <c r="G54" s="7">
        <v>4368.12</v>
      </c>
      <c r="H54" s="8">
        <v>268.94</v>
      </c>
      <c r="I54" s="8">
        <v>56.75</v>
      </c>
      <c r="J54" s="8">
        <v>0</v>
      </c>
      <c r="K54" s="8">
        <v>0</v>
      </c>
      <c r="L54" s="9">
        <v>483.08</v>
      </c>
      <c r="M54" s="9">
        <f t="shared" si="1"/>
        <v>3885.04</v>
      </c>
    </row>
    <row r="55" spans="1:13" s="10" customFormat="1" x14ac:dyDescent="0.25">
      <c r="A55" s="6" t="s">
        <v>37</v>
      </c>
      <c r="B55" s="6" t="s">
        <v>38</v>
      </c>
      <c r="C55" s="7">
        <v>6535.47</v>
      </c>
      <c r="D55" s="8">
        <v>920.58</v>
      </c>
      <c r="E55" s="9">
        <v>1983.9</v>
      </c>
      <c r="F55" s="8">
        <v>0</v>
      </c>
      <c r="G55" s="7">
        <v>9587.51</v>
      </c>
      <c r="H55" s="8">
        <v>385.17</v>
      </c>
      <c r="I55" s="8"/>
      <c r="J55" s="8">
        <v>0</v>
      </c>
      <c r="K55" s="8">
        <v>3201.44</v>
      </c>
      <c r="L55" s="9">
        <v>5589.38</v>
      </c>
      <c r="M55" s="9">
        <f>G55-L55</f>
        <v>3998.13</v>
      </c>
    </row>
    <row r="56" spans="1:13" s="10" customFormat="1" x14ac:dyDescent="0.25">
      <c r="A56" s="6" t="s">
        <v>32</v>
      </c>
      <c r="B56" s="6" t="s">
        <v>100</v>
      </c>
      <c r="C56" s="7">
        <v>10415.77</v>
      </c>
      <c r="D56" s="8">
        <v>0</v>
      </c>
      <c r="E56" s="9">
        <v>0</v>
      </c>
      <c r="F56" s="8">
        <v>0</v>
      </c>
      <c r="G56" s="7">
        <v>10415.77</v>
      </c>
      <c r="H56" s="8">
        <v>751.97</v>
      </c>
      <c r="I56" s="8">
        <v>1788.19</v>
      </c>
      <c r="J56" s="8">
        <v>0</v>
      </c>
      <c r="K56" s="8">
        <v>0</v>
      </c>
      <c r="L56" s="9">
        <v>2606.4499999999998</v>
      </c>
      <c r="M56" s="9">
        <f>G56-L56</f>
        <v>7809.3200000000006</v>
      </c>
    </row>
    <row r="57" spans="1:13" s="10" customFormat="1" x14ac:dyDescent="0.25">
      <c r="A57" s="6" t="s">
        <v>11</v>
      </c>
      <c r="B57" s="6" t="s">
        <v>10</v>
      </c>
      <c r="C57" s="7">
        <v>10834.45</v>
      </c>
      <c r="D57" s="8">
        <v>1805.69</v>
      </c>
      <c r="E57" s="9">
        <v>0</v>
      </c>
      <c r="F57" s="8">
        <v>0</v>
      </c>
      <c r="G57" s="7">
        <v>12640.01</v>
      </c>
      <c r="H57" s="8">
        <v>751.97</v>
      </c>
      <c r="I57" s="8">
        <v>620.38</v>
      </c>
      <c r="J57" s="8">
        <v>0</v>
      </c>
      <c r="K57" s="8">
        <v>4898.6099999999997</v>
      </c>
      <c r="L57" s="9">
        <v>7977.28</v>
      </c>
      <c r="M57" s="9">
        <f t="shared" si="1"/>
        <v>4662.7300000000005</v>
      </c>
    </row>
    <row r="58" spans="1:13" s="10" customFormat="1" x14ac:dyDescent="0.25">
      <c r="A58" s="6" t="s">
        <v>58</v>
      </c>
      <c r="B58" s="6" t="s">
        <v>8</v>
      </c>
      <c r="C58" s="7">
        <v>2595.71</v>
      </c>
      <c r="D58" s="8">
        <v>29.83</v>
      </c>
      <c r="E58" s="9">
        <v>0</v>
      </c>
      <c r="F58" s="8">
        <v>0</v>
      </c>
      <c r="G58" s="7">
        <v>2715.04</v>
      </c>
      <c r="H58" s="8">
        <v>234.25</v>
      </c>
      <c r="I58" s="8">
        <v>34.31</v>
      </c>
      <c r="J58" s="8">
        <v>0</v>
      </c>
      <c r="K58" s="8">
        <v>110.39</v>
      </c>
      <c r="L58" s="9">
        <v>567.14</v>
      </c>
      <c r="M58" s="9">
        <f t="shared" si="1"/>
        <v>2147.9</v>
      </c>
    </row>
    <row r="59" spans="1:13" s="10" customFormat="1" x14ac:dyDescent="0.25">
      <c r="A59" s="6" t="s">
        <v>31</v>
      </c>
      <c r="B59" s="6" t="s">
        <v>8</v>
      </c>
      <c r="C59" s="7">
        <v>2961.08</v>
      </c>
      <c r="D59" s="8">
        <v>48.16</v>
      </c>
      <c r="E59" s="9">
        <v>45.79</v>
      </c>
      <c r="F59" s="8">
        <v>0</v>
      </c>
      <c r="G59" s="7">
        <v>3440.29</v>
      </c>
      <c r="H59" s="8">
        <v>269.55</v>
      </c>
      <c r="I59" s="8">
        <v>51.66</v>
      </c>
      <c r="J59" s="8">
        <v>0</v>
      </c>
      <c r="K59" s="8">
        <v>563.52</v>
      </c>
      <c r="L59" s="9">
        <v>969.99</v>
      </c>
      <c r="M59" s="9">
        <f t="shared" si="1"/>
        <v>2470.3000000000002</v>
      </c>
    </row>
    <row r="60" spans="1:13" s="10" customFormat="1" x14ac:dyDescent="0.25">
      <c r="A60" s="6" t="s">
        <v>80</v>
      </c>
      <c r="B60" s="6" t="s">
        <v>81</v>
      </c>
      <c r="C60" s="7">
        <v>9720.65</v>
      </c>
      <c r="D60" s="8">
        <v>0</v>
      </c>
      <c r="E60" s="9">
        <v>0</v>
      </c>
      <c r="F60" s="8">
        <v>0</v>
      </c>
      <c r="G60" s="7">
        <v>9720.65</v>
      </c>
      <c r="H60" s="8">
        <v>751.97</v>
      </c>
      <c r="I60" s="8">
        <v>1597.03</v>
      </c>
      <c r="J60" s="8">
        <v>0</v>
      </c>
      <c r="K60" s="8">
        <v>0</v>
      </c>
      <c r="L60" s="9">
        <v>2417.62</v>
      </c>
      <c r="M60" s="9">
        <f t="shared" si="1"/>
        <v>7303.03</v>
      </c>
    </row>
    <row r="61" spans="1:13" s="10" customFormat="1" x14ac:dyDescent="0.25">
      <c r="A61" s="6" t="s">
        <v>68</v>
      </c>
      <c r="B61" s="6" t="s">
        <v>8</v>
      </c>
      <c r="C61" s="7">
        <v>2765.82</v>
      </c>
      <c r="D61" s="8">
        <v>0</v>
      </c>
      <c r="E61" s="9">
        <v>0</v>
      </c>
      <c r="F61" s="8">
        <v>0</v>
      </c>
      <c r="G61" s="7">
        <v>2765.82</v>
      </c>
      <c r="H61" s="8">
        <v>249.29</v>
      </c>
      <c r="I61" s="8">
        <v>45.94</v>
      </c>
      <c r="J61" s="8">
        <v>0</v>
      </c>
      <c r="K61" s="8">
        <v>0</v>
      </c>
      <c r="L61" s="9">
        <v>606.64</v>
      </c>
      <c r="M61" s="9">
        <f>G61-L61</f>
        <v>2159.1800000000003</v>
      </c>
    </row>
    <row r="62" spans="1:13" s="10" customFormat="1" x14ac:dyDescent="0.25">
      <c r="A62" s="6" t="s">
        <v>30</v>
      </c>
      <c r="B62" s="6" t="s">
        <v>8</v>
      </c>
      <c r="C62" s="7">
        <v>2992.96</v>
      </c>
      <c r="D62" s="8"/>
      <c r="E62" s="9"/>
      <c r="F62" s="8">
        <v>0</v>
      </c>
      <c r="G62" s="7">
        <v>2992.96</v>
      </c>
      <c r="H62" s="8">
        <v>276.54000000000002</v>
      </c>
      <c r="I62" s="8">
        <v>60.93</v>
      </c>
      <c r="J62" s="8">
        <v>0</v>
      </c>
      <c r="K62" s="8"/>
      <c r="L62" s="9">
        <v>599.87</v>
      </c>
      <c r="M62" s="9">
        <f t="shared" si="1"/>
        <v>2393.09</v>
      </c>
    </row>
    <row r="63" spans="1:13" s="10" customFormat="1" x14ac:dyDescent="0.25">
      <c r="A63" s="6" t="s">
        <v>93</v>
      </c>
      <c r="B63" s="6" t="s">
        <v>73</v>
      </c>
      <c r="C63" s="7">
        <v>2916.76</v>
      </c>
      <c r="D63" s="8"/>
      <c r="E63" s="9">
        <v>1438.53</v>
      </c>
      <c r="F63" s="8">
        <v>0</v>
      </c>
      <c r="G63" s="7">
        <v>4355.29</v>
      </c>
      <c r="H63" s="8">
        <v>267.39999999999998</v>
      </c>
      <c r="I63" s="8">
        <v>55.9</v>
      </c>
      <c r="J63" s="8">
        <v>0</v>
      </c>
      <c r="K63" s="8"/>
      <c r="L63" s="9">
        <v>392.93</v>
      </c>
      <c r="M63" s="9">
        <f t="shared" si="1"/>
        <v>3962.36</v>
      </c>
    </row>
    <row r="64" spans="1:13" s="10" customFormat="1" x14ac:dyDescent="0.25">
      <c r="A64" s="6" t="s">
        <v>44</v>
      </c>
      <c r="B64" s="6" t="s">
        <v>101</v>
      </c>
      <c r="C64" s="7">
        <v>2848.79</v>
      </c>
      <c r="D64" s="8">
        <v>0</v>
      </c>
      <c r="E64" s="9">
        <v>5670.57</v>
      </c>
      <c r="F64" s="8">
        <v>0</v>
      </c>
      <c r="G64" s="7">
        <v>8519.36</v>
      </c>
      <c r="H64" s="8">
        <v>751.97</v>
      </c>
      <c r="I64" s="8">
        <v>1266.67</v>
      </c>
      <c r="J64" s="8">
        <v>0</v>
      </c>
      <c r="K64" s="8">
        <v>0</v>
      </c>
      <c r="L64" s="11">
        <v>2164.21</v>
      </c>
      <c r="M64" s="9">
        <f t="shared" si="1"/>
        <v>6355.1500000000005</v>
      </c>
    </row>
    <row r="65" spans="1:13" s="10" customFormat="1" x14ac:dyDescent="0.25">
      <c r="A65" s="6" t="s">
        <v>45</v>
      </c>
      <c r="B65" s="6" t="s">
        <v>48</v>
      </c>
      <c r="C65" s="7">
        <v>10312.64</v>
      </c>
      <c r="D65" s="8">
        <v>0</v>
      </c>
      <c r="E65" s="9">
        <v>6850.9</v>
      </c>
      <c r="F65" s="8">
        <v>0</v>
      </c>
      <c r="G65" s="7">
        <v>17163.54</v>
      </c>
      <c r="H65" s="8">
        <v>751.97</v>
      </c>
      <c r="I65" s="8">
        <v>3643.82</v>
      </c>
      <c r="J65" s="8">
        <v>0</v>
      </c>
      <c r="K65" s="8">
        <v>0</v>
      </c>
      <c r="L65" s="9">
        <v>4539.26</v>
      </c>
      <c r="M65" s="9">
        <f t="shared" si="1"/>
        <v>12624.28</v>
      </c>
    </row>
    <row r="66" spans="1:13" s="10" customFormat="1" x14ac:dyDescent="0.25">
      <c r="A66" s="6" t="s">
        <v>29</v>
      </c>
      <c r="B66" s="6" t="s">
        <v>49</v>
      </c>
      <c r="C66" s="7">
        <v>2992.96</v>
      </c>
      <c r="D66" s="8"/>
      <c r="E66" s="9">
        <v>1266.72</v>
      </c>
      <c r="F66" s="8">
        <v>0</v>
      </c>
      <c r="G66" s="7">
        <v>4259.68</v>
      </c>
      <c r="H66" s="8">
        <v>447.63</v>
      </c>
      <c r="I66" s="8">
        <v>221.58</v>
      </c>
      <c r="J66" s="8">
        <v>0</v>
      </c>
      <c r="K66" s="8"/>
      <c r="L66" s="9">
        <v>811.81</v>
      </c>
      <c r="M66" s="9">
        <f t="shared" si="1"/>
        <v>3447.8700000000003</v>
      </c>
    </row>
    <row r="67" spans="1:13" s="10" customFormat="1" x14ac:dyDescent="0.25">
      <c r="A67" s="6" t="s">
        <v>27</v>
      </c>
      <c r="B67" s="6" t="s">
        <v>38</v>
      </c>
      <c r="C67" s="7">
        <v>6133.33</v>
      </c>
      <c r="D67" s="8"/>
      <c r="E67" s="9"/>
      <c r="F67" s="8">
        <v>0</v>
      </c>
      <c r="G67" s="7">
        <v>6133.33</v>
      </c>
      <c r="H67" s="8">
        <v>709.94</v>
      </c>
      <c r="I67" s="8">
        <v>622.07000000000005</v>
      </c>
      <c r="J67" s="8">
        <v>0</v>
      </c>
      <c r="K67" s="8"/>
      <c r="L67" s="9">
        <v>1626.18</v>
      </c>
      <c r="M67" s="9">
        <f t="shared" si="1"/>
        <v>4507.1499999999996</v>
      </c>
    </row>
    <row r="68" spans="1:13" s="10" customFormat="1" x14ac:dyDescent="0.25">
      <c r="A68" s="6" t="s">
        <v>94</v>
      </c>
      <c r="B68" s="6" t="s">
        <v>4</v>
      </c>
      <c r="C68" s="7">
        <v>6133.33</v>
      </c>
      <c r="D68" s="8">
        <v>68.25</v>
      </c>
      <c r="E68" s="9">
        <v>0</v>
      </c>
      <c r="F68" s="8">
        <v>0</v>
      </c>
      <c r="G68" s="7">
        <v>6338.06</v>
      </c>
      <c r="H68" s="8">
        <v>688.74</v>
      </c>
      <c r="I68" s="8">
        <v>571.65</v>
      </c>
      <c r="J68" s="8">
        <v>0</v>
      </c>
      <c r="K68" s="8">
        <v>409.28</v>
      </c>
      <c r="L68" s="9">
        <v>2229.4899999999998</v>
      </c>
      <c r="M68" s="9">
        <f t="shared" si="1"/>
        <v>4108.5700000000006</v>
      </c>
    </row>
    <row r="69" spans="1:13" s="18" customFormat="1" x14ac:dyDescent="0.25">
      <c r="A69" s="14" t="s">
        <v>18</v>
      </c>
      <c r="B69" s="14" t="s">
        <v>13</v>
      </c>
      <c r="C69" s="15">
        <v>6866.18</v>
      </c>
      <c r="D69" s="16">
        <v>472.79</v>
      </c>
      <c r="E69" s="17">
        <v>274.13</v>
      </c>
      <c r="F69" s="16">
        <v>0</v>
      </c>
      <c r="G69" s="15">
        <v>7613.1</v>
      </c>
      <c r="H69" s="16">
        <v>598.27</v>
      </c>
      <c r="I69" s="16">
        <v>539.65</v>
      </c>
      <c r="J69" s="16">
        <v>0</v>
      </c>
      <c r="K69" s="16">
        <v>1737.47</v>
      </c>
      <c r="L69" s="17">
        <v>3081.26</v>
      </c>
      <c r="M69" s="17">
        <f t="shared" si="1"/>
        <v>4531.84</v>
      </c>
    </row>
    <row r="70" spans="1:13" x14ac:dyDescent="0.25">
      <c r="A70" s="31" t="s">
        <v>64</v>
      </c>
      <c r="B70" s="31"/>
      <c r="C70" s="4">
        <f t="shared" ref="C70:M70" si="2">SUM(C4:C69)</f>
        <v>405773.71000000025</v>
      </c>
      <c r="D70" s="5">
        <f t="shared" si="2"/>
        <v>9048.01</v>
      </c>
      <c r="E70" s="5">
        <f t="shared" si="2"/>
        <v>39198.33</v>
      </c>
      <c r="F70" s="5">
        <f t="shared" si="2"/>
        <v>0</v>
      </c>
      <c r="G70" s="4">
        <f t="shared" si="2"/>
        <v>471444.74000000005</v>
      </c>
      <c r="H70" s="5">
        <f>SUM(H4:H69)</f>
        <v>33057.040000000015</v>
      </c>
      <c r="I70" s="5">
        <f>SUM(I4:I69)</f>
        <v>55797.170000000006</v>
      </c>
      <c r="J70" s="4">
        <f t="shared" si="2"/>
        <v>0</v>
      </c>
      <c r="K70" s="5">
        <f t="shared" si="2"/>
        <v>37952.829999999994</v>
      </c>
      <c r="L70" s="4">
        <f t="shared" si="2"/>
        <v>149220.56</v>
      </c>
      <c r="M70" s="5">
        <f t="shared" si="2"/>
        <v>322224.18000000017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selection activeCell="A68" sqref="A68:C68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1" spans="1:13" ht="21" x14ac:dyDescent="0.35">
      <c r="A1" s="29" t="s">
        <v>111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5.25" customHeight="1" thickBot="1" x14ac:dyDescent="0.3">
      <c r="A3" s="2" t="s">
        <v>33</v>
      </c>
      <c r="B3" s="2" t="s">
        <v>53</v>
      </c>
      <c r="C3" s="3" t="s">
        <v>52</v>
      </c>
      <c r="D3" s="3" t="s">
        <v>96</v>
      </c>
      <c r="E3" s="3" t="s">
        <v>87</v>
      </c>
      <c r="F3" s="3" t="s">
        <v>54</v>
      </c>
      <c r="G3" s="3" t="s">
        <v>47</v>
      </c>
      <c r="H3" s="3" t="s">
        <v>55</v>
      </c>
      <c r="I3" s="3" t="s">
        <v>63</v>
      </c>
      <c r="J3" s="3" t="s">
        <v>56</v>
      </c>
      <c r="K3" s="3" t="s">
        <v>57</v>
      </c>
      <c r="L3" s="3" t="s">
        <v>34</v>
      </c>
      <c r="M3" s="3" t="s">
        <v>35</v>
      </c>
    </row>
    <row r="4" spans="1:13" s="10" customFormat="1" x14ac:dyDescent="0.25">
      <c r="A4" s="12" t="s">
        <v>23</v>
      </c>
      <c r="B4" s="12" t="s">
        <v>24</v>
      </c>
      <c r="C4" s="7">
        <v>2992.96</v>
      </c>
      <c r="D4" s="8">
        <v>0</v>
      </c>
      <c r="E4" s="8">
        <v>0</v>
      </c>
      <c r="F4" s="8">
        <v>0</v>
      </c>
      <c r="G4" s="7">
        <v>2992.96</v>
      </c>
      <c r="H4" s="8">
        <v>276.54000000000002</v>
      </c>
      <c r="I4" s="8">
        <v>60.93</v>
      </c>
      <c r="J4" s="8">
        <v>0</v>
      </c>
      <c r="K4" s="8">
        <v>0</v>
      </c>
      <c r="L4" s="9">
        <v>389.33</v>
      </c>
      <c r="M4" s="9">
        <f>G4-L4</f>
        <v>2603.63</v>
      </c>
    </row>
    <row r="5" spans="1:13" s="10" customFormat="1" x14ac:dyDescent="0.25">
      <c r="A5" s="6" t="s">
        <v>3</v>
      </c>
      <c r="B5" s="6" t="s">
        <v>59</v>
      </c>
      <c r="C5" s="7">
        <v>6866.18</v>
      </c>
      <c r="D5" s="8">
        <v>0</v>
      </c>
      <c r="E5" s="9">
        <v>6622.81</v>
      </c>
      <c r="F5" s="8">
        <v>0</v>
      </c>
      <c r="G5" s="7">
        <v>13488.99</v>
      </c>
      <c r="H5" s="8">
        <v>751.97</v>
      </c>
      <c r="I5" s="8">
        <v>2633.32</v>
      </c>
      <c r="J5" s="8">
        <v>0</v>
      </c>
      <c r="K5" s="8">
        <v>0</v>
      </c>
      <c r="L5" s="9">
        <v>4146.08</v>
      </c>
      <c r="M5" s="9">
        <f>G5-L5</f>
        <v>9342.91</v>
      </c>
    </row>
    <row r="6" spans="1:13" s="10" customFormat="1" x14ac:dyDescent="0.25">
      <c r="A6" s="6" t="s">
        <v>60</v>
      </c>
      <c r="B6" s="6" t="s">
        <v>10</v>
      </c>
      <c r="C6" s="7">
        <v>10303.89</v>
      </c>
      <c r="D6" s="8">
        <v>1237.5999999999999</v>
      </c>
      <c r="E6" s="9">
        <v>0</v>
      </c>
      <c r="F6" s="8">
        <v>0</v>
      </c>
      <c r="G6" s="7">
        <v>12213.99</v>
      </c>
      <c r="H6" s="13">
        <v>751.97</v>
      </c>
      <c r="I6" s="8">
        <v>1071.03</v>
      </c>
      <c r="J6" s="8">
        <v>0</v>
      </c>
      <c r="K6" s="8">
        <v>4050.83</v>
      </c>
      <c r="L6" s="9">
        <v>6313.94</v>
      </c>
      <c r="M6" s="9">
        <f>G6-L6</f>
        <v>5900.05</v>
      </c>
    </row>
    <row r="7" spans="1:13" s="10" customFormat="1" x14ac:dyDescent="0.25">
      <c r="A7" s="6" t="s">
        <v>9</v>
      </c>
      <c r="B7" s="6" t="s">
        <v>10</v>
      </c>
      <c r="C7" s="7">
        <v>10834.45</v>
      </c>
      <c r="D7" s="8">
        <v>1221.6500000000001</v>
      </c>
      <c r="E7" s="9">
        <v>1183.49</v>
      </c>
      <c r="F7" s="8"/>
      <c r="G7" s="7">
        <v>13293.07</v>
      </c>
      <c r="H7" s="8">
        <v>334.21</v>
      </c>
      <c r="I7" s="8">
        <v>1350.51</v>
      </c>
      <c r="J7" s="8">
        <v>0</v>
      </c>
      <c r="K7" s="8">
        <v>3142.4</v>
      </c>
      <c r="L7" s="9">
        <v>6648.73</v>
      </c>
      <c r="M7" s="9">
        <f t="shared" ref="M7:M69" si="0">G7-L7</f>
        <v>6644.34</v>
      </c>
    </row>
    <row r="8" spans="1:13" s="10" customFormat="1" x14ac:dyDescent="0.25">
      <c r="A8" s="6" t="s">
        <v>75</v>
      </c>
      <c r="B8" s="6" t="s">
        <v>73</v>
      </c>
      <c r="C8" s="7">
        <v>2929.59</v>
      </c>
      <c r="D8" s="8">
        <v>162.74</v>
      </c>
      <c r="E8" s="9">
        <v>1198.78</v>
      </c>
      <c r="F8" s="8">
        <v>0</v>
      </c>
      <c r="G8" s="7">
        <v>4291.1099999999997</v>
      </c>
      <c r="H8" s="8">
        <v>239.65</v>
      </c>
      <c r="I8" s="8">
        <v>22.33</v>
      </c>
      <c r="J8" s="8">
        <v>0</v>
      </c>
      <c r="K8" s="8">
        <v>602.14</v>
      </c>
      <c r="L8" s="9">
        <v>970.81</v>
      </c>
      <c r="M8" s="9">
        <f t="shared" si="0"/>
        <v>3320.2999999999997</v>
      </c>
    </row>
    <row r="9" spans="1:13" s="10" customFormat="1" x14ac:dyDescent="0.25">
      <c r="A9" s="6" t="s">
        <v>90</v>
      </c>
      <c r="B9" s="6" t="s">
        <v>73</v>
      </c>
      <c r="C9" s="7">
        <v>2929.59</v>
      </c>
      <c r="D9" s="8"/>
      <c r="E9" s="9">
        <v>0</v>
      </c>
      <c r="F9" s="8"/>
      <c r="G9" s="7">
        <v>2929.59</v>
      </c>
      <c r="H9" s="8">
        <v>268.94</v>
      </c>
      <c r="I9" s="8">
        <v>42.53</v>
      </c>
      <c r="J9" s="8">
        <v>0</v>
      </c>
      <c r="K9" s="8"/>
      <c r="L9" s="9">
        <v>374.91</v>
      </c>
      <c r="M9" s="9">
        <f t="shared" si="0"/>
        <v>2554.6800000000003</v>
      </c>
    </row>
    <row r="10" spans="1:13" s="10" customFormat="1" x14ac:dyDescent="0.25">
      <c r="A10" s="6" t="s">
        <v>20</v>
      </c>
      <c r="B10" s="6" t="s">
        <v>13</v>
      </c>
      <c r="C10" s="7">
        <v>6866.18</v>
      </c>
      <c r="D10" s="8"/>
      <c r="E10" s="9">
        <v>0</v>
      </c>
      <c r="F10" s="8">
        <v>0</v>
      </c>
      <c r="G10" s="7">
        <v>7343.41</v>
      </c>
      <c r="H10" s="8">
        <f>528.19+223.78</f>
        <v>751.97</v>
      </c>
      <c r="I10" s="8">
        <v>759.91</v>
      </c>
      <c r="J10" s="8">
        <v>0</v>
      </c>
      <c r="K10" s="8"/>
      <c r="L10" s="9">
        <v>2028.76</v>
      </c>
      <c r="M10" s="9">
        <f>G10-L10</f>
        <v>5314.65</v>
      </c>
    </row>
    <row r="11" spans="1:13" s="10" customFormat="1" x14ac:dyDescent="0.25">
      <c r="A11" s="6" t="s">
        <v>14</v>
      </c>
      <c r="B11" s="6" t="s">
        <v>15</v>
      </c>
      <c r="C11" s="7">
        <v>6866.18</v>
      </c>
      <c r="D11" s="8">
        <v>0</v>
      </c>
      <c r="E11" s="9"/>
      <c r="F11" s="8">
        <v>0</v>
      </c>
      <c r="G11" s="7">
        <v>6866.18</v>
      </c>
      <c r="H11" s="8">
        <v>751.97</v>
      </c>
      <c r="I11" s="8">
        <v>812.05</v>
      </c>
      <c r="J11" s="8">
        <v>0</v>
      </c>
      <c r="K11" s="8">
        <v>0</v>
      </c>
      <c r="L11" s="9">
        <v>1805.5</v>
      </c>
      <c r="M11" s="9">
        <f t="shared" si="0"/>
        <v>5060.68</v>
      </c>
    </row>
    <row r="12" spans="1:13" s="10" customFormat="1" x14ac:dyDescent="0.25">
      <c r="A12" s="6" t="s">
        <v>16</v>
      </c>
      <c r="B12" s="6" t="s">
        <v>10</v>
      </c>
      <c r="C12" s="7">
        <v>10834.45</v>
      </c>
      <c r="D12" s="8"/>
      <c r="E12" s="9">
        <v>0</v>
      </c>
      <c r="F12" s="8">
        <v>0</v>
      </c>
      <c r="G12" s="7">
        <v>10834.45</v>
      </c>
      <c r="H12" s="8">
        <f>605.36+146.61</f>
        <v>751.97</v>
      </c>
      <c r="I12" s="8">
        <v>1903.32</v>
      </c>
      <c r="J12" s="8">
        <v>0</v>
      </c>
      <c r="K12" s="8"/>
      <c r="L12" s="9">
        <v>2789.8</v>
      </c>
      <c r="M12" s="9">
        <f t="shared" si="0"/>
        <v>8044.6500000000005</v>
      </c>
    </row>
    <row r="13" spans="1:13" s="10" customFormat="1" x14ac:dyDescent="0.25">
      <c r="A13" s="6" t="s">
        <v>77</v>
      </c>
      <c r="B13" s="6" t="s">
        <v>73</v>
      </c>
      <c r="C13" s="7">
        <v>2929.59</v>
      </c>
      <c r="D13" s="8">
        <v>0</v>
      </c>
      <c r="E13" s="9">
        <v>1438.53</v>
      </c>
      <c r="F13" s="8">
        <v>0</v>
      </c>
      <c r="G13" s="7">
        <v>4368.12</v>
      </c>
      <c r="H13" s="8">
        <v>268.94</v>
      </c>
      <c r="I13" s="8">
        <v>56.75</v>
      </c>
      <c r="J13" s="8">
        <v>0</v>
      </c>
      <c r="K13" s="8">
        <v>0</v>
      </c>
      <c r="L13" s="9">
        <v>385.22</v>
      </c>
      <c r="M13" s="9">
        <f>G13-L13</f>
        <v>3982.8999999999996</v>
      </c>
    </row>
    <row r="14" spans="1:13" s="10" customFormat="1" x14ac:dyDescent="0.25">
      <c r="A14" s="6" t="s">
        <v>61</v>
      </c>
      <c r="B14" s="6" t="s">
        <v>50</v>
      </c>
      <c r="C14" s="7">
        <v>8519.36</v>
      </c>
      <c r="D14" s="8">
        <v>0</v>
      </c>
      <c r="E14" s="9">
        <v>0</v>
      </c>
      <c r="F14" s="8">
        <v>0</v>
      </c>
      <c r="G14" s="7">
        <v>8519.36</v>
      </c>
      <c r="H14" s="8">
        <v>751.97</v>
      </c>
      <c r="I14" s="8">
        <v>1266.67</v>
      </c>
      <c r="J14" s="8">
        <v>0</v>
      </c>
      <c r="K14" s="8">
        <v>0</v>
      </c>
      <c r="L14" s="9">
        <v>2134.9299999999998</v>
      </c>
      <c r="M14" s="9">
        <f t="shared" si="0"/>
        <v>6384.43</v>
      </c>
    </row>
    <row r="15" spans="1:13" s="10" customFormat="1" x14ac:dyDescent="0.25">
      <c r="A15" s="6" t="s">
        <v>0</v>
      </c>
      <c r="B15" s="6" t="s">
        <v>1</v>
      </c>
      <c r="C15" s="7">
        <v>13488.99</v>
      </c>
      <c r="D15" s="8"/>
      <c r="E15" s="9">
        <v>0</v>
      </c>
      <c r="F15" s="8">
        <v>0</v>
      </c>
      <c r="G15" s="7">
        <v>13488.99</v>
      </c>
      <c r="H15" s="8">
        <f>313.13+438.84</f>
        <v>751.97</v>
      </c>
      <c r="I15" s="8">
        <v>2633.32</v>
      </c>
      <c r="J15" s="8">
        <v>0</v>
      </c>
      <c r="K15" s="8"/>
      <c r="L15" s="9">
        <v>3468.26</v>
      </c>
      <c r="M15" s="9">
        <f t="shared" si="0"/>
        <v>10020.73</v>
      </c>
    </row>
    <row r="16" spans="1:13" s="10" customFormat="1" x14ac:dyDescent="0.25">
      <c r="A16" s="6" t="s">
        <v>12</v>
      </c>
      <c r="B16" s="6" t="s">
        <v>13</v>
      </c>
      <c r="C16" s="7">
        <v>6866.18</v>
      </c>
      <c r="D16" s="8">
        <v>0</v>
      </c>
      <c r="E16" s="9">
        <v>0</v>
      </c>
      <c r="F16" s="8">
        <v>0</v>
      </c>
      <c r="G16" s="7">
        <v>7343.41</v>
      </c>
      <c r="H16" s="8">
        <v>751.97</v>
      </c>
      <c r="I16" s="8">
        <v>759.91</v>
      </c>
      <c r="J16" s="8">
        <v>0</v>
      </c>
      <c r="K16" s="8">
        <v>0</v>
      </c>
      <c r="L16" s="9">
        <v>2008.04</v>
      </c>
      <c r="M16" s="9">
        <f t="shared" si="0"/>
        <v>5335.37</v>
      </c>
    </row>
    <row r="17" spans="1:13" s="10" customFormat="1" x14ac:dyDescent="0.25">
      <c r="A17" s="6" t="s">
        <v>65</v>
      </c>
      <c r="B17" s="6" t="s">
        <v>10</v>
      </c>
      <c r="C17" s="7">
        <v>10027.67</v>
      </c>
      <c r="D17" s="8">
        <v>0</v>
      </c>
      <c r="E17" s="9">
        <v>0</v>
      </c>
      <c r="F17" s="8"/>
      <c r="G17" s="7">
        <v>10027.67</v>
      </c>
      <c r="H17" s="8">
        <v>751.97</v>
      </c>
      <c r="I17" s="8">
        <v>1681.46</v>
      </c>
      <c r="J17" s="8">
        <v>0</v>
      </c>
      <c r="K17" s="8">
        <v>0</v>
      </c>
      <c r="L17" s="9">
        <v>2685.04</v>
      </c>
      <c r="M17" s="9">
        <f>G17-L17</f>
        <v>7342.63</v>
      </c>
    </row>
    <row r="18" spans="1:13" s="10" customFormat="1" x14ac:dyDescent="0.25">
      <c r="A18" s="6" t="s">
        <v>25</v>
      </c>
      <c r="B18" s="6" t="s">
        <v>15</v>
      </c>
      <c r="C18" s="7">
        <v>6866.18</v>
      </c>
      <c r="D18" s="8">
        <v>0</v>
      </c>
      <c r="E18" s="9">
        <v>0</v>
      </c>
      <c r="F18" s="8">
        <v>0</v>
      </c>
      <c r="G18" s="7">
        <v>6866.18</v>
      </c>
      <c r="H18" s="8">
        <v>751.97</v>
      </c>
      <c r="I18" s="8">
        <v>759.91</v>
      </c>
      <c r="J18" s="8">
        <v>0</v>
      </c>
      <c r="K18" s="8">
        <v>0</v>
      </c>
      <c r="L18" s="9">
        <v>1833.22</v>
      </c>
      <c r="M18" s="9">
        <f>G18-L18</f>
        <v>5032.96</v>
      </c>
    </row>
    <row r="19" spans="1:13" s="10" customFormat="1" x14ac:dyDescent="0.25">
      <c r="A19" s="6" t="s">
        <v>72</v>
      </c>
      <c r="B19" s="6" t="s">
        <v>8</v>
      </c>
      <c r="C19" s="7">
        <v>2846.38</v>
      </c>
      <c r="D19" s="8"/>
      <c r="E19" s="9">
        <v>0</v>
      </c>
      <c r="F19" s="8">
        <v>0</v>
      </c>
      <c r="G19" s="7">
        <v>2846.38</v>
      </c>
      <c r="H19" s="8">
        <v>258.95</v>
      </c>
      <c r="I19" s="8">
        <v>51.26</v>
      </c>
      <c r="J19" s="8">
        <v>0</v>
      </c>
      <c r="K19" s="8"/>
      <c r="L19" s="9">
        <v>499.56</v>
      </c>
      <c r="M19" s="9">
        <f t="shared" si="0"/>
        <v>2346.8200000000002</v>
      </c>
    </row>
    <row r="20" spans="1:13" s="10" customFormat="1" x14ac:dyDescent="0.25">
      <c r="A20" s="6" t="s">
        <v>62</v>
      </c>
      <c r="B20" s="6" t="s">
        <v>8</v>
      </c>
      <c r="C20" s="7">
        <v>2846.38</v>
      </c>
      <c r="D20" s="8">
        <v>178.38</v>
      </c>
      <c r="E20" s="9">
        <v>0</v>
      </c>
      <c r="F20" s="8">
        <v>0</v>
      </c>
      <c r="G20" s="7">
        <v>3085.51</v>
      </c>
      <c r="H20" s="8">
        <v>222.68</v>
      </c>
      <c r="I20" s="8">
        <v>18.399999999999999</v>
      </c>
      <c r="J20" s="8">
        <v>0</v>
      </c>
      <c r="K20" s="8">
        <v>648.54</v>
      </c>
      <c r="L20" s="9">
        <v>1024.77</v>
      </c>
      <c r="M20" s="9">
        <f t="shared" si="0"/>
        <v>2060.7400000000002</v>
      </c>
    </row>
    <row r="21" spans="1:13" s="10" customFormat="1" x14ac:dyDescent="0.25">
      <c r="A21" s="6" t="s">
        <v>36</v>
      </c>
      <c r="B21" s="6" t="s">
        <v>8</v>
      </c>
      <c r="C21" s="7">
        <v>2848.79</v>
      </c>
      <c r="D21" s="8"/>
      <c r="E21" s="9">
        <v>0</v>
      </c>
      <c r="F21" s="8">
        <v>0</v>
      </c>
      <c r="G21" s="7">
        <v>2848.79</v>
      </c>
      <c r="H21" s="8">
        <v>259.24</v>
      </c>
      <c r="I21" s="8">
        <v>51.42</v>
      </c>
      <c r="J21" s="8">
        <v>0</v>
      </c>
      <c r="K21" s="8"/>
      <c r="L21" s="9">
        <v>323.3</v>
      </c>
      <c r="M21" s="9">
        <f t="shared" si="0"/>
        <v>2525.4899999999998</v>
      </c>
    </row>
    <row r="22" spans="1:13" s="10" customFormat="1" x14ac:dyDescent="0.25">
      <c r="A22" s="6" t="s">
        <v>42</v>
      </c>
      <c r="B22" s="6" t="s">
        <v>8</v>
      </c>
      <c r="C22" s="7">
        <v>2848.79</v>
      </c>
      <c r="D22" s="8"/>
      <c r="E22" s="9">
        <v>626</v>
      </c>
      <c r="F22" s="8">
        <v>0</v>
      </c>
      <c r="G22" s="7">
        <v>3474.79</v>
      </c>
      <c r="H22" s="8">
        <v>337.74</v>
      </c>
      <c r="I22" s="8">
        <v>115.76</v>
      </c>
      <c r="J22" s="8">
        <v>0</v>
      </c>
      <c r="K22" s="8"/>
      <c r="L22" s="9">
        <v>534.73</v>
      </c>
      <c r="M22" s="9">
        <f t="shared" si="0"/>
        <v>2940.06</v>
      </c>
    </row>
    <row r="23" spans="1:13" s="10" customFormat="1" x14ac:dyDescent="0.25">
      <c r="A23" s="6" t="s">
        <v>70</v>
      </c>
      <c r="B23" s="6" t="s">
        <v>71</v>
      </c>
      <c r="C23" s="7">
        <v>9720.65</v>
      </c>
      <c r="D23" s="8">
        <v>0</v>
      </c>
      <c r="E23" s="9">
        <v>0</v>
      </c>
      <c r="F23" s="8">
        <v>0</v>
      </c>
      <c r="G23" s="7">
        <v>9720.65</v>
      </c>
      <c r="H23" s="8">
        <v>751.97</v>
      </c>
      <c r="I23" s="8">
        <v>1597.03</v>
      </c>
      <c r="J23" s="8">
        <v>0</v>
      </c>
      <c r="K23" s="8">
        <v>0</v>
      </c>
      <c r="L23" s="9">
        <v>2879.99</v>
      </c>
      <c r="M23" s="9">
        <f>G23-L23</f>
        <v>6840.66</v>
      </c>
    </row>
    <row r="24" spans="1:13" s="10" customFormat="1" x14ac:dyDescent="0.25">
      <c r="A24" s="6" t="s">
        <v>5</v>
      </c>
      <c r="B24" s="6" t="s">
        <v>4</v>
      </c>
      <c r="C24" s="7">
        <v>6866.18</v>
      </c>
      <c r="D24" s="8">
        <v>0</v>
      </c>
      <c r="E24" s="9">
        <v>0</v>
      </c>
      <c r="F24" s="8">
        <v>0</v>
      </c>
      <c r="G24" s="7">
        <v>7343.41</v>
      </c>
      <c r="H24" s="8">
        <v>751.97</v>
      </c>
      <c r="I24" s="8">
        <v>812.05</v>
      </c>
      <c r="J24" s="8">
        <v>0</v>
      </c>
      <c r="K24" s="8">
        <v>0</v>
      </c>
      <c r="L24" s="9">
        <v>2253.3000000000002</v>
      </c>
      <c r="M24" s="9">
        <f t="shared" si="0"/>
        <v>5090.1099999999997</v>
      </c>
    </row>
    <row r="25" spans="1:13" s="10" customFormat="1" x14ac:dyDescent="0.25">
      <c r="A25" s="6" t="s">
        <v>40</v>
      </c>
      <c r="B25" s="6" t="s">
        <v>7</v>
      </c>
      <c r="C25" s="7">
        <v>4021.82</v>
      </c>
      <c r="D25" s="8">
        <v>0</v>
      </c>
      <c r="E25" s="9">
        <v>0</v>
      </c>
      <c r="F25" s="8">
        <v>0</v>
      </c>
      <c r="G25" s="7">
        <v>4155.88</v>
      </c>
      <c r="H25" s="8">
        <v>390.33</v>
      </c>
      <c r="I25" s="8">
        <v>129.6</v>
      </c>
      <c r="J25" s="8">
        <v>0</v>
      </c>
      <c r="K25" s="8">
        <v>0</v>
      </c>
      <c r="L25" s="9">
        <v>1208.7</v>
      </c>
      <c r="M25" s="9">
        <f t="shared" si="0"/>
        <v>2947.1800000000003</v>
      </c>
    </row>
    <row r="26" spans="1:13" s="10" customFormat="1" x14ac:dyDescent="0.25">
      <c r="A26" s="6" t="s">
        <v>89</v>
      </c>
      <c r="B26" s="6" t="s">
        <v>73</v>
      </c>
      <c r="C26" s="7">
        <v>2929.59</v>
      </c>
      <c r="D26" s="8">
        <v>344.76</v>
      </c>
      <c r="E26" s="9">
        <v>0</v>
      </c>
      <c r="F26" s="8">
        <v>0</v>
      </c>
      <c r="G26" s="7">
        <v>3332.15</v>
      </c>
      <c r="H26" s="8">
        <v>205.46</v>
      </c>
      <c r="I26" s="8"/>
      <c r="J26" s="8">
        <v>0</v>
      </c>
      <c r="K26" s="8">
        <v>1266.73</v>
      </c>
      <c r="L26" s="9">
        <v>2055.2199999999998</v>
      </c>
      <c r="M26" s="9">
        <f t="shared" si="0"/>
        <v>1276.9300000000003</v>
      </c>
    </row>
    <row r="27" spans="1:13" s="10" customFormat="1" x14ac:dyDescent="0.25">
      <c r="A27" s="6" t="s">
        <v>28</v>
      </c>
      <c r="B27" s="6" t="s">
        <v>8</v>
      </c>
      <c r="C27" s="7">
        <v>2992.96</v>
      </c>
      <c r="D27" s="8"/>
      <c r="E27" s="9">
        <v>0</v>
      </c>
      <c r="F27" s="8">
        <v>0</v>
      </c>
      <c r="G27" s="7">
        <v>2992.96</v>
      </c>
      <c r="H27" s="8">
        <v>276.54000000000002</v>
      </c>
      <c r="I27" s="8">
        <v>60.93</v>
      </c>
      <c r="J27" s="8">
        <v>0</v>
      </c>
      <c r="K27" s="8"/>
      <c r="L27" s="9">
        <v>400.91</v>
      </c>
      <c r="M27" s="9">
        <f t="shared" si="0"/>
        <v>2592.0500000000002</v>
      </c>
    </row>
    <row r="28" spans="1:13" s="10" customFormat="1" x14ac:dyDescent="0.25">
      <c r="A28" s="6" t="s">
        <v>6</v>
      </c>
      <c r="B28" s="6" t="s">
        <v>4</v>
      </c>
      <c r="C28" s="7">
        <v>6535.47</v>
      </c>
      <c r="D28" s="8">
        <v>0</v>
      </c>
      <c r="E28" s="9">
        <v>0</v>
      </c>
      <c r="F28" s="8">
        <v>0</v>
      </c>
      <c r="G28" s="7">
        <v>6535.47</v>
      </c>
      <c r="H28" s="8">
        <v>751.97</v>
      </c>
      <c r="I28" s="8">
        <v>721.1</v>
      </c>
      <c r="J28" s="8">
        <v>0</v>
      </c>
      <c r="K28" s="8">
        <v>0</v>
      </c>
      <c r="L28" s="9">
        <v>1550.47</v>
      </c>
      <c r="M28" s="9">
        <f t="shared" si="0"/>
        <v>4985</v>
      </c>
    </row>
    <row r="29" spans="1:13" s="10" customFormat="1" x14ac:dyDescent="0.25">
      <c r="A29" s="6" t="s">
        <v>79</v>
      </c>
      <c r="B29" s="6" t="s">
        <v>73</v>
      </c>
      <c r="C29" s="7">
        <v>2929.59</v>
      </c>
      <c r="D29" s="8"/>
      <c r="E29" s="9">
        <v>0</v>
      </c>
      <c r="F29" s="8">
        <v>0</v>
      </c>
      <c r="G29" s="7">
        <v>2929.59</v>
      </c>
      <c r="H29" s="8">
        <v>268.94</v>
      </c>
      <c r="I29" s="8">
        <v>56.75</v>
      </c>
      <c r="J29" s="8">
        <v>0</v>
      </c>
      <c r="K29" s="8"/>
      <c r="L29" s="9">
        <v>385.22</v>
      </c>
      <c r="M29" s="9">
        <f t="shared" si="0"/>
        <v>2544.37</v>
      </c>
    </row>
    <row r="30" spans="1:13" s="10" customFormat="1" x14ac:dyDescent="0.25">
      <c r="A30" s="6" t="s">
        <v>85</v>
      </c>
      <c r="B30" s="6" t="s">
        <v>73</v>
      </c>
      <c r="C30" s="7">
        <v>2929.59</v>
      </c>
      <c r="D30" s="8">
        <v>0</v>
      </c>
      <c r="E30" s="9">
        <v>626</v>
      </c>
      <c r="F30" s="8">
        <v>0</v>
      </c>
      <c r="G30" s="7">
        <v>3555.59</v>
      </c>
      <c r="H30" s="8">
        <v>349.06</v>
      </c>
      <c r="I30" s="8">
        <v>126.18</v>
      </c>
      <c r="J30" s="8">
        <v>0</v>
      </c>
      <c r="K30" s="8">
        <v>0</v>
      </c>
      <c r="L30" s="9">
        <v>617.54</v>
      </c>
      <c r="M30" s="9">
        <f t="shared" si="0"/>
        <v>2938.05</v>
      </c>
    </row>
    <row r="31" spans="1:13" s="10" customFormat="1" x14ac:dyDescent="0.25">
      <c r="A31" s="6" t="s">
        <v>2</v>
      </c>
      <c r="B31" s="6" t="s">
        <v>69</v>
      </c>
      <c r="C31" s="7">
        <v>17163.54</v>
      </c>
      <c r="D31" s="8">
        <v>762.82</v>
      </c>
      <c r="E31" s="9">
        <v>0</v>
      </c>
      <c r="F31" s="8">
        <v>0</v>
      </c>
      <c r="G31" s="7">
        <v>17926.36</v>
      </c>
      <c r="H31" s="8">
        <v>551.45000000000005</v>
      </c>
      <c r="I31" s="8">
        <v>3017.5</v>
      </c>
      <c r="J31" s="8">
        <v>0</v>
      </c>
      <c r="K31" s="8">
        <v>832.41</v>
      </c>
      <c r="L31" s="9">
        <v>7011.56</v>
      </c>
      <c r="M31" s="9">
        <f t="shared" si="0"/>
        <v>10914.8</v>
      </c>
    </row>
    <row r="32" spans="1:13" s="10" customFormat="1" x14ac:dyDescent="0.25">
      <c r="A32" s="6" t="s">
        <v>98</v>
      </c>
      <c r="B32" s="6" t="s">
        <v>92</v>
      </c>
      <c r="C32" s="7">
        <v>10167.799999999999</v>
      </c>
      <c r="D32" s="8">
        <v>564.82000000000005</v>
      </c>
      <c r="E32" s="9">
        <v>0</v>
      </c>
      <c r="F32" s="8">
        <v>0</v>
      </c>
      <c r="G32" s="7">
        <v>10732.62</v>
      </c>
      <c r="H32" s="8">
        <v>563.47</v>
      </c>
      <c r="I32" s="8">
        <v>1305.8499999999999</v>
      </c>
      <c r="J32" s="8">
        <v>0</v>
      </c>
      <c r="K32" s="8">
        <v>2058.27</v>
      </c>
      <c r="L32" s="9">
        <v>4256.95</v>
      </c>
      <c r="M32" s="9">
        <f t="shared" si="0"/>
        <v>6475.670000000001</v>
      </c>
    </row>
    <row r="33" spans="1:13" s="10" customFormat="1" x14ac:dyDescent="0.25">
      <c r="A33" s="6" t="s">
        <v>74</v>
      </c>
      <c r="B33" s="6" t="s">
        <v>73</v>
      </c>
      <c r="C33" s="7">
        <v>2929.59</v>
      </c>
      <c r="D33" s="8">
        <v>162.88999999999999</v>
      </c>
      <c r="E33" s="9">
        <v>0</v>
      </c>
      <c r="F33" s="8">
        <v>0</v>
      </c>
      <c r="G33" s="7">
        <v>3092.94</v>
      </c>
      <c r="H33" s="8">
        <v>239.68</v>
      </c>
      <c r="I33" s="8">
        <v>22.33</v>
      </c>
      <c r="J33" s="8"/>
      <c r="K33" s="8">
        <v>602.71</v>
      </c>
      <c r="L33" s="9">
        <v>924.63</v>
      </c>
      <c r="M33" s="9">
        <f t="shared" si="0"/>
        <v>2168.31</v>
      </c>
    </row>
    <row r="34" spans="1:13" s="10" customFormat="1" x14ac:dyDescent="0.25">
      <c r="A34" s="6" t="s">
        <v>91</v>
      </c>
      <c r="B34" s="6" t="s">
        <v>92</v>
      </c>
      <c r="C34" s="7">
        <v>9691.0300000000007</v>
      </c>
      <c r="D34" s="8">
        <v>0</v>
      </c>
      <c r="E34" s="9">
        <v>0</v>
      </c>
      <c r="F34" s="8">
        <v>0</v>
      </c>
      <c r="G34" s="7">
        <v>9691.0300000000007</v>
      </c>
      <c r="H34" s="8">
        <v>751.97</v>
      </c>
      <c r="I34" s="8">
        <v>1588.88</v>
      </c>
      <c r="J34" s="8">
        <v>0</v>
      </c>
      <c r="K34" s="8">
        <v>0</v>
      </c>
      <c r="L34" s="9">
        <v>2412.2399999999998</v>
      </c>
      <c r="M34" s="9">
        <f t="shared" si="0"/>
        <v>7278.7900000000009</v>
      </c>
    </row>
    <row r="35" spans="1:13" s="10" customFormat="1" x14ac:dyDescent="0.25">
      <c r="A35" s="6" t="s">
        <v>104</v>
      </c>
      <c r="B35" s="6" t="s">
        <v>73</v>
      </c>
      <c r="C35" s="7">
        <v>2916.76</v>
      </c>
      <c r="D35" s="8">
        <v>0</v>
      </c>
      <c r="E35" s="9">
        <v>0</v>
      </c>
      <c r="F35" s="8">
        <v>0</v>
      </c>
      <c r="G35" s="7">
        <v>3542.76</v>
      </c>
      <c r="H35" s="8">
        <v>347.26</v>
      </c>
      <c r="I35" s="8">
        <v>124.53</v>
      </c>
      <c r="J35" s="8">
        <v>0</v>
      </c>
      <c r="K35" s="8">
        <v>0</v>
      </c>
      <c r="L35" s="9">
        <v>569.19000000000005</v>
      </c>
      <c r="M35" s="9">
        <f t="shared" si="0"/>
        <v>2973.57</v>
      </c>
    </row>
    <row r="36" spans="1:13" s="10" customFormat="1" x14ac:dyDescent="0.25">
      <c r="A36" s="6" t="s">
        <v>95</v>
      </c>
      <c r="B36" s="6" t="s">
        <v>92</v>
      </c>
      <c r="C36" s="7">
        <v>9691.0300000000007</v>
      </c>
      <c r="D36" s="8">
        <v>0</v>
      </c>
      <c r="E36" s="9">
        <v>0</v>
      </c>
      <c r="F36" s="8">
        <v>0</v>
      </c>
      <c r="G36" s="7">
        <v>9691.0300000000007</v>
      </c>
      <c r="H36" s="8">
        <v>751.97</v>
      </c>
      <c r="I36" s="8">
        <v>1588.88</v>
      </c>
      <c r="J36" s="8">
        <v>0</v>
      </c>
      <c r="K36" s="8">
        <v>0</v>
      </c>
      <c r="L36" s="9">
        <v>2416.7399999999998</v>
      </c>
      <c r="M36" s="9">
        <f t="shared" si="0"/>
        <v>7274.2900000000009</v>
      </c>
    </row>
    <row r="37" spans="1:13" s="10" customFormat="1" x14ac:dyDescent="0.25">
      <c r="A37" s="6" t="s">
        <v>22</v>
      </c>
      <c r="B37" s="6" t="s">
        <v>8</v>
      </c>
      <c r="C37" s="7">
        <v>2992.96</v>
      </c>
      <c r="D37" s="8">
        <v>167.21</v>
      </c>
      <c r="E37" s="9">
        <v>0</v>
      </c>
      <c r="F37" s="8">
        <v>0</v>
      </c>
      <c r="G37" s="7">
        <v>3163.02</v>
      </c>
      <c r="H37" s="8">
        <v>246.79</v>
      </c>
      <c r="I37" s="8">
        <v>25.75</v>
      </c>
      <c r="J37" s="8">
        <v>0</v>
      </c>
      <c r="K37" s="8">
        <v>618.67999999999995</v>
      </c>
      <c r="L37" s="9">
        <v>1652.66</v>
      </c>
      <c r="M37" s="9">
        <f t="shared" si="0"/>
        <v>1510.36</v>
      </c>
    </row>
    <row r="38" spans="1:13" s="10" customFormat="1" x14ac:dyDescent="0.25">
      <c r="A38" s="6" t="s">
        <v>86</v>
      </c>
      <c r="B38" s="6" t="s">
        <v>73</v>
      </c>
      <c r="C38" s="7">
        <v>2929.59</v>
      </c>
      <c r="D38" s="8">
        <v>0</v>
      </c>
      <c r="E38" s="9">
        <v>5589.77</v>
      </c>
      <c r="F38" s="8">
        <v>0</v>
      </c>
      <c r="G38" s="7">
        <v>8519.36</v>
      </c>
      <c r="H38" s="8">
        <v>751.97</v>
      </c>
      <c r="I38" s="8">
        <v>1266.67</v>
      </c>
      <c r="J38" s="8">
        <v>0</v>
      </c>
      <c r="K38" s="8">
        <v>0</v>
      </c>
      <c r="L38" s="9">
        <v>2105.3200000000002</v>
      </c>
      <c r="M38" s="9">
        <f t="shared" si="0"/>
        <v>6414.0400000000009</v>
      </c>
    </row>
    <row r="39" spans="1:13" s="10" customFormat="1" x14ac:dyDescent="0.25">
      <c r="A39" s="6" t="s">
        <v>43</v>
      </c>
      <c r="B39" s="6" t="s">
        <v>8</v>
      </c>
      <c r="C39" s="7">
        <v>2848.79</v>
      </c>
      <c r="D39" s="8">
        <v>126.6</v>
      </c>
      <c r="E39" s="9">
        <v>0</v>
      </c>
      <c r="F39" s="8">
        <v>0</v>
      </c>
      <c r="G39" s="7">
        <v>3988.3</v>
      </c>
      <c r="H39" s="8">
        <v>236.45</v>
      </c>
      <c r="I39" s="8">
        <v>24.64</v>
      </c>
      <c r="J39" s="8">
        <v>0</v>
      </c>
      <c r="K39" s="8">
        <v>1481.33</v>
      </c>
      <c r="L39" s="9">
        <v>1922.7</v>
      </c>
      <c r="M39" s="9">
        <f t="shared" si="0"/>
        <v>2065.6000000000004</v>
      </c>
    </row>
    <row r="40" spans="1:13" s="10" customFormat="1" x14ac:dyDescent="0.25">
      <c r="A40" s="6" t="s">
        <v>66</v>
      </c>
      <c r="B40" s="6" t="s">
        <v>67</v>
      </c>
      <c r="C40" s="7">
        <v>13488.99</v>
      </c>
      <c r="D40" s="8">
        <v>0</v>
      </c>
      <c r="E40" s="9">
        <v>0</v>
      </c>
      <c r="F40" s="8">
        <v>0</v>
      </c>
      <c r="G40" s="7">
        <v>14443.44</v>
      </c>
      <c r="H40" s="8">
        <v>751.97</v>
      </c>
      <c r="I40" s="8">
        <v>2633.32</v>
      </c>
      <c r="J40" s="8">
        <v>0</v>
      </c>
      <c r="K40" s="8">
        <v>0</v>
      </c>
      <c r="L40" s="9">
        <v>3517.85</v>
      </c>
      <c r="M40" s="9">
        <f t="shared" si="0"/>
        <v>10925.59</v>
      </c>
    </row>
    <row r="41" spans="1:13" s="10" customFormat="1" x14ac:dyDescent="0.25">
      <c r="A41" s="6" t="s">
        <v>41</v>
      </c>
      <c r="B41" s="6" t="s">
        <v>8</v>
      </c>
      <c r="C41" s="7">
        <v>2848.79</v>
      </c>
      <c r="D41" s="8">
        <v>316.54000000000002</v>
      </c>
      <c r="E41" s="9">
        <v>0</v>
      </c>
      <c r="F41" s="8">
        <v>0</v>
      </c>
      <c r="G41" s="7">
        <v>3642.56</v>
      </c>
      <c r="H41" s="8">
        <v>199.78</v>
      </c>
      <c r="I41" s="8">
        <v>97.45</v>
      </c>
      <c r="J41" s="8">
        <v>0</v>
      </c>
      <c r="K41" s="8">
        <v>0</v>
      </c>
      <c r="L41" s="9">
        <v>1905.32</v>
      </c>
      <c r="M41" s="9">
        <f>G41-L41</f>
        <v>1737.24</v>
      </c>
    </row>
    <row r="42" spans="1:13" s="10" customFormat="1" x14ac:dyDescent="0.25">
      <c r="A42" s="6" t="s">
        <v>88</v>
      </c>
      <c r="B42" s="6" t="s">
        <v>51</v>
      </c>
      <c r="C42" s="7">
        <v>8519.36</v>
      </c>
      <c r="D42" s="8">
        <v>0</v>
      </c>
      <c r="E42" s="9">
        <v>0</v>
      </c>
      <c r="F42" s="8">
        <v>0</v>
      </c>
      <c r="G42" s="7">
        <v>8519.36</v>
      </c>
      <c r="H42" s="8">
        <v>751.97</v>
      </c>
      <c r="I42" s="8">
        <v>1266.67</v>
      </c>
      <c r="J42" s="8">
        <v>0</v>
      </c>
      <c r="K42" s="8">
        <v>0</v>
      </c>
      <c r="L42" s="9">
        <v>2103.5100000000002</v>
      </c>
      <c r="M42" s="9">
        <f t="shared" si="0"/>
        <v>6415.85</v>
      </c>
    </row>
    <row r="43" spans="1:13" s="10" customFormat="1" x14ac:dyDescent="0.25">
      <c r="A43" s="6" t="s">
        <v>17</v>
      </c>
      <c r="B43" s="6" t="s">
        <v>8</v>
      </c>
      <c r="C43" s="7">
        <v>2992.96</v>
      </c>
      <c r="D43" s="8">
        <v>0</v>
      </c>
      <c r="E43" s="9">
        <v>0</v>
      </c>
      <c r="F43" s="8">
        <v>0</v>
      </c>
      <c r="G43" s="7">
        <v>4882.37</v>
      </c>
      <c r="H43" s="8">
        <v>534.80999999999995</v>
      </c>
      <c r="I43" s="8">
        <v>342.07</v>
      </c>
      <c r="J43" s="8">
        <v>0</v>
      </c>
      <c r="K43" s="8">
        <v>0</v>
      </c>
      <c r="L43" s="9">
        <v>986.14</v>
      </c>
      <c r="M43" s="9">
        <f t="shared" si="0"/>
        <v>3896.23</v>
      </c>
    </row>
    <row r="44" spans="1:13" s="10" customFormat="1" x14ac:dyDescent="0.25">
      <c r="A44" s="6" t="s">
        <v>46</v>
      </c>
      <c r="B44" s="6" t="s">
        <v>8</v>
      </c>
      <c r="C44" s="7">
        <v>2848.79</v>
      </c>
      <c r="D44" s="8">
        <v>0</v>
      </c>
      <c r="E44" s="9">
        <v>0</v>
      </c>
      <c r="F44" s="8">
        <v>0</v>
      </c>
      <c r="G44" s="7">
        <v>2848.79</v>
      </c>
      <c r="H44" s="8">
        <v>259.24</v>
      </c>
      <c r="I44" s="8">
        <v>51.42</v>
      </c>
      <c r="J44" s="8">
        <v>0</v>
      </c>
      <c r="K44" s="8">
        <v>0</v>
      </c>
      <c r="L44" s="9">
        <v>407.42</v>
      </c>
      <c r="M44" s="9">
        <f t="shared" si="0"/>
        <v>2441.37</v>
      </c>
    </row>
    <row r="45" spans="1:13" s="10" customFormat="1" x14ac:dyDescent="0.25">
      <c r="A45" s="6" t="s">
        <v>102</v>
      </c>
      <c r="B45" s="6" t="s">
        <v>73</v>
      </c>
      <c r="C45" s="7">
        <v>2916.76</v>
      </c>
      <c r="D45" s="8">
        <v>0</v>
      </c>
      <c r="E45" s="9">
        <v>0</v>
      </c>
      <c r="F45" s="8">
        <v>0</v>
      </c>
      <c r="G45" s="7">
        <v>2916.76</v>
      </c>
      <c r="H45" s="8">
        <v>267.39999999999998</v>
      </c>
      <c r="I45" s="8">
        <v>55.9</v>
      </c>
      <c r="J45" s="8">
        <v>0</v>
      </c>
      <c r="K45" s="8">
        <v>0</v>
      </c>
      <c r="L45" s="9">
        <v>787.65</v>
      </c>
      <c r="M45" s="9">
        <f t="shared" si="0"/>
        <v>2129.11</v>
      </c>
    </row>
    <row r="46" spans="1:13" s="10" customFormat="1" x14ac:dyDescent="0.25">
      <c r="A46" s="6" t="s">
        <v>78</v>
      </c>
      <c r="B46" s="6" t="s">
        <v>39</v>
      </c>
      <c r="C46" s="7">
        <v>8519.36</v>
      </c>
      <c r="D46" s="8">
        <v>0</v>
      </c>
      <c r="E46" s="9">
        <v>0</v>
      </c>
      <c r="F46" s="8">
        <v>0</v>
      </c>
      <c r="G46" s="7">
        <v>8519.36</v>
      </c>
      <c r="H46" s="8">
        <v>751.97</v>
      </c>
      <c r="I46" s="8">
        <v>1266.67</v>
      </c>
      <c r="J46" s="8">
        <v>0</v>
      </c>
      <c r="K46" s="8">
        <v>0</v>
      </c>
      <c r="L46" s="9">
        <v>4144.37</v>
      </c>
      <c r="M46" s="9">
        <f>G46-L46</f>
        <v>4374.9900000000007</v>
      </c>
    </row>
    <row r="47" spans="1:13" s="10" customFormat="1" x14ac:dyDescent="0.25">
      <c r="A47" s="6" t="s">
        <v>97</v>
      </c>
      <c r="B47" s="6" t="s">
        <v>73</v>
      </c>
      <c r="C47" s="7">
        <v>2916.76</v>
      </c>
      <c r="D47" s="8">
        <v>0</v>
      </c>
      <c r="E47" s="9">
        <v>0</v>
      </c>
      <c r="F47" s="8">
        <v>0</v>
      </c>
      <c r="G47" s="7">
        <v>2916.76</v>
      </c>
      <c r="H47" s="8">
        <v>267.39999999999998</v>
      </c>
      <c r="I47" s="8">
        <v>55.9</v>
      </c>
      <c r="J47" s="8">
        <v>0</v>
      </c>
      <c r="K47" s="8">
        <v>0</v>
      </c>
      <c r="L47" s="9">
        <v>402.63</v>
      </c>
      <c r="M47" s="9">
        <f t="shared" si="0"/>
        <v>2514.13</v>
      </c>
    </row>
    <row r="48" spans="1:13" s="10" customFormat="1" x14ac:dyDescent="0.25">
      <c r="A48" s="6" t="s">
        <v>19</v>
      </c>
      <c r="B48" s="6" t="s">
        <v>99</v>
      </c>
      <c r="C48" s="7">
        <v>10834.45</v>
      </c>
      <c r="D48" s="8">
        <v>0</v>
      </c>
      <c r="E48" s="9">
        <v>2654.54</v>
      </c>
      <c r="F48" s="8">
        <v>0</v>
      </c>
      <c r="G48" s="7">
        <v>14443.44</v>
      </c>
      <c r="H48" s="8">
        <v>751.97</v>
      </c>
      <c r="I48" s="8">
        <v>2529.0500000000002</v>
      </c>
      <c r="J48" s="8">
        <v>0</v>
      </c>
      <c r="K48" s="8">
        <v>0</v>
      </c>
      <c r="L48" s="9">
        <v>4506.8599999999997</v>
      </c>
      <c r="M48" s="9">
        <f t="shared" si="0"/>
        <v>9936.5800000000017</v>
      </c>
    </row>
    <row r="49" spans="1:13" s="10" customFormat="1" x14ac:dyDescent="0.25">
      <c r="A49" s="6" t="s">
        <v>76</v>
      </c>
      <c r="B49" s="6" t="s">
        <v>73</v>
      </c>
      <c r="C49" s="7">
        <v>2929.59</v>
      </c>
      <c r="D49" s="8">
        <v>0</v>
      </c>
      <c r="E49" s="9">
        <v>0</v>
      </c>
      <c r="F49" s="8"/>
      <c r="G49" s="7">
        <v>2929.59</v>
      </c>
      <c r="H49" s="8">
        <v>268.94</v>
      </c>
      <c r="I49" s="8">
        <v>56.75</v>
      </c>
      <c r="J49" s="8">
        <v>0</v>
      </c>
      <c r="K49" s="8">
        <v>0</v>
      </c>
      <c r="L49" s="9">
        <v>489.86</v>
      </c>
      <c r="M49" s="9">
        <f t="shared" si="0"/>
        <v>2439.73</v>
      </c>
    </row>
    <row r="50" spans="1:13" s="10" customFormat="1" x14ac:dyDescent="0.25">
      <c r="A50" s="6" t="s">
        <v>21</v>
      </c>
      <c r="B50" s="6" t="s">
        <v>10</v>
      </c>
      <c r="C50" s="7">
        <v>10834.45</v>
      </c>
      <c r="D50" s="8"/>
      <c r="E50" s="9"/>
      <c r="F50" s="8">
        <v>0</v>
      </c>
      <c r="G50" s="7">
        <v>10834.45</v>
      </c>
      <c r="H50" s="8">
        <f>597.97+154</f>
        <v>751.97</v>
      </c>
      <c r="I50" s="8">
        <v>1903.32</v>
      </c>
      <c r="J50" s="8">
        <v>0</v>
      </c>
      <c r="K50" s="8"/>
      <c r="L50" s="9">
        <v>2738.26</v>
      </c>
      <c r="M50" s="9">
        <f t="shared" si="0"/>
        <v>8096.1900000000005</v>
      </c>
    </row>
    <row r="51" spans="1:13" s="10" customFormat="1" x14ac:dyDescent="0.25">
      <c r="A51" s="6" t="s">
        <v>26</v>
      </c>
      <c r="B51" s="6" t="s">
        <v>8</v>
      </c>
      <c r="C51" s="7">
        <v>2992.96</v>
      </c>
      <c r="D51" s="8"/>
      <c r="E51" s="9">
        <v>626</v>
      </c>
      <c r="F51" s="8">
        <v>0</v>
      </c>
      <c r="G51" s="7">
        <v>3618.96</v>
      </c>
      <c r="H51" s="8">
        <v>357.93</v>
      </c>
      <c r="I51" s="8">
        <v>134.35</v>
      </c>
      <c r="J51" s="8">
        <v>0</v>
      </c>
      <c r="K51" s="8"/>
      <c r="L51" s="9">
        <v>625.62</v>
      </c>
      <c r="M51" s="9">
        <f t="shared" si="0"/>
        <v>2993.34</v>
      </c>
    </row>
    <row r="52" spans="1:13" s="10" customFormat="1" x14ac:dyDescent="0.25">
      <c r="A52" s="6" t="s">
        <v>103</v>
      </c>
      <c r="B52" s="6" t="s">
        <v>99</v>
      </c>
      <c r="C52" s="7">
        <v>10827.52</v>
      </c>
      <c r="D52" s="8">
        <v>0</v>
      </c>
      <c r="E52" s="9">
        <v>0</v>
      </c>
      <c r="F52" s="8"/>
      <c r="G52" s="7">
        <v>10827.52</v>
      </c>
      <c r="H52" s="8">
        <v>751.97</v>
      </c>
      <c r="I52" s="8">
        <v>1901.42</v>
      </c>
      <c r="J52" s="8">
        <v>0</v>
      </c>
      <c r="K52" s="8">
        <v>0</v>
      </c>
      <c r="L52" s="9">
        <v>2909.2</v>
      </c>
      <c r="M52" s="9">
        <f t="shared" si="0"/>
        <v>7918.3200000000006</v>
      </c>
    </row>
    <row r="53" spans="1:13" s="10" customFormat="1" x14ac:dyDescent="0.25">
      <c r="A53" s="6" t="s">
        <v>83</v>
      </c>
      <c r="B53" s="6" t="s">
        <v>84</v>
      </c>
      <c r="C53" s="7">
        <v>10578.76</v>
      </c>
      <c r="D53" s="8">
        <v>0</v>
      </c>
      <c r="E53" s="9">
        <v>0</v>
      </c>
      <c r="F53" s="8">
        <v>0</v>
      </c>
      <c r="G53" s="7">
        <v>10578.76</v>
      </c>
      <c r="H53" s="8">
        <v>751.97</v>
      </c>
      <c r="I53" s="8">
        <v>1833.01</v>
      </c>
      <c r="J53" s="8">
        <v>0</v>
      </c>
      <c r="K53" s="8">
        <v>0</v>
      </c>
      <c r="L53" s="9">
        <v>3031.49</v>
      </c>
      <c r="M53" s="9">
        <f t="shared" si="0"/>
        <v>7547.27</v>
      </c>
    </row>
    <row r="54" spans="1:13" s="10" customFormat="1" x14ac:dyDescent="0.25">
      <c r="A54" s="6" t="s">
        <v>82</v>
      </c>
      <c r="B54" s="6" t="s">
        <v>73</v>
      </c>
      <c r="C54" s="7">
        <v>2929.59</v>
      </c>
      <c r="D54" s="8">
        <v>0</v>
      </c>
      <c r="E54" s="9">
        <v>1438.53</v>
      </c>
      <c r="F54" s="8"/>
      <c r="G54" s="7">
        <v>4368.12</v>
      </c>
      <c r="H54" s="8">
        <v>268.94</v>
      </c>
      <c r="I54" s="8">
        <v>56.75</v>
      </c>
      <c r="J54" s="8">
        <v>0</v>
      </c>
      <c r="K54" s="8">
        <v>0</v>
      </c>
      <c r="L54" s="9">
        <v>409.63</v>
      </c>
      <c r="M54" s="9">
        <f t="shared" si="0"/>
        <v>3958.49</v>
      </c>
    </row>
    <row r="55" spans="1:13" s="10" customFormat="1" x14ac:dyDescent="0.25">
      <c r="A55" s="6" t="s">
        <v>37</v>
      </c>
      <c r="B55" s="6" t="s">
        <v>38</v>
      </c>
      <c r="C55" s="7">
        <v>6535.47</v>
      </c>
      <c r="D55" s="8">
        <v>774.86</v>
      </c>
      <c r="E55" s="9">
        <v>1983.9</v>
      </c>
      <c r="F55" s="8">
        <v>0</v>
      </c>
      <c r="G55" s="7">
        <v>9440.33</v>
      </c>
      <c r="H55" s="8">
        <v>400.67</v>
      </c>
      <c r="I55" s="8">
        <v>712.06</v>
      </c>
      <c r="J55" s="8">
        <v>0</v>
      </c>
      <c r="K55" s="8">
        <v>2309.31</v>
      </c>
      <c r="L55" s="9">
        <v>5314.31</v>
      </c>
      <c r="M55" s="9">
        <f>G55-L55</f>
        <v>4126.0199999999995</v>
      </c>
    </row>
    <row r="56" spans="1:13" s="10" customFormat="1" x14ac:dyDescent="0.25">
      <c r="A56" s="6" t="s">
        <v>32</v>
      </c>
      <c r="B56" s="6" t="s">
        <v>100</v>
      </c>
      <c r="C56" s="7">
        <v>10415.77</v>
      </c>
      <c r="D56" s="8">
        <v>0</v>
      </c>
      <c r="E56" s="9">
        <v>0</v>
      </c>
      <c r="F56" s="8">
        <v>0</v>
      </c>
      <c r="G56" s="7">
        <v>10415.77</v>
      </c>
      <c r="H56" s="8">
        <v>751.97</v>
      </c>
      <c r="I56" s="8">
        <v>1788.19</v>
      </c>
      <c r="J56" s="8">
        <v>0</v>
      </c>
      <c r="K56" s="8">
        <v>0</v>
      </c>
      <c r="L56" s="9">
        <v>2629.13</v>
      </c>
      <c r="M56" s="9">
        <f>G56-L56</f>
        <v>7786.64</v>
      </c>
    </row>
    <row r="57" spans="1:13" s="10" customFormat="1" x14ac:dyDescent="0.25">
      <c r="A57" s="6" t="s">
        <v>11</v>
      </c>
      <c r="B57" s="6" t="s">
        <v>10</v>
      </c>
      <c r="C57" s="7">
        <v>10834.45</v>
      </c>
      <c r="D57" s="8">
        <v>601.9</v>
      </c>
      <c r="E57" s="9">
        <v>0</v>
      </c>
      <c r="F57" s="8">
        <v>0</v>
      </c>
      <c r="G57" s="7">
        <v>11436.35</v>
      </c>
      <c r="H57" s="8">
        <v>563.97</v>
      </c>
      <c r="I57" s="8">
        <v>1458.45</v>
      </c>
      <c r="J57" s="8">
        <v>0</v>
      </c>
      <c r="K57" s="8">
        <v>2219.6</v>
      </c>
      <c r="L57" s="9">
        <v>4584.92</v>
      </c>
      <c r="M57" s="9">
        <f t="shared" si="0"/>
        <v>6851.43</v>
      </c>
    </row>
    <row r="58" spans="1:13" s="10" customFormat="1" x14ac:dyDescent="0.25">
      <c r="A58" s="6" t="s">
        <v>58</v>
      </c>
      <c r="B58" s="6" t="s">
        <v>8</v>
      </c>
      <c r="C58" s="7">
        <v>2685.26</v>
      </c>
      <c r="D58" s="8">
        <v>119.33</v>
      </c>
      <c r="E58" s="9">
        <v>0</v>
      </c>
      <c r="F58" s="8">
        <v>0</v>
      </c>
      <c r="G58" s="7">
        <v>2804.59</v>
      </c>
      <c r="H58" s="8">
        <v>218.14</v>
      </c>
      <c r="I58" s="8">
        <v>15.38</v>
      </c>
      <c r="J58" s="8">
        <v>0</v>
      </c>
      <c r="K58" s="8">
        <v>441.53</v>
      </c>
      <c r="L58" s="9">
        <v>934.89</v>
      </c>
      <c r="M58" s="9">
        <f t="shared" si="0"/>
        <v>1869.7000000000003</v>
      </c>
    </row>
    <row r="59" spans="1:13" s="10" customFormat="1" x14ac:dyDescent="0.25">
      <c r="A59" s="6" t="s">
        <v>31</v>
      </c>
      <c r="B59" s="6" t="s">
        <v>8</v>
      </c>
      <c r="C59" s="7">
        <v>2961.08</v>
      </c>
      <c r="D59" s="8">
        <v>192.65</v>
      </c>
      <c r="E59" s="9">
        <v>183.14</v>
      </c>
      <c r="F59" s="8">
        <v>0</v>
      </c>
      <c r="G59" s="7">
        <v>4878.1899999999996</v>
      </c>
      <c r="H59" s="8">
        <v>260.64999999999998</v>
      </c>
      <c r="I59" s="8">
        <v>30.13</v>
      </c>
      <c r="J59" s="8">
        <v>0</v>
      </c>
      <c r="K59" s="8">
        <v>2254.02</v>
      </c>
      <c r="L59" s="9">
        <v>2676.36</v>
      </c>
      <c r="M59" s="9">
        <f t="shared" si="0"/>
        <v>2201.8299999999995</v>
      </c>
    </row>
    <row r="60" spans="1:13" s="10" customFormat="1" x14ac:dyDescent="0.25">
      <c r="A60" s="6" t="s">
        <v>80</v>
      </c>
      <c r="B60" s="6" t="s">
        <v>81</v>
      </c>
      <c r="C60" s="7">
        <v>9720.65</v>
      </c>
      <c r="D60" s="8">
        <v>0</v>
      </c>
      <c r="E60" s="9">
        <v>0</v>
      </c>
      <c r="F60" s="8">
        <v>0</v>
      </c>
      <c r="G60" s="7">
        <v>9720.65</v>
      </c>
      <c r="H60" s="8">
        <v>751.97</v>
      </c>
      <c r="I60" s="8">
        <v>1597.03</v>
      </c>
      <c r="J60" s="8">
        <v>0</v>
      </c>
      <c r="K60" s="8">
        <v>0</v>
      </c>
      <c r="L60" s="9">
        <v>2497.2199999999998</v>
      </c>
      <c r="M60" s="9">
        <f t="shared" si="0"/>
        <v>7223.43</v>
      </c>
    </row>
    <row r="61" spans="1:13" s="10" customFormat="1" x14ac:dyDescent="0.25">
      <c r="A61" s="6" t="s">
        <v>68</v>
      </c>
      <c r="B61" s="6" t="s">
        <v>8</v>
      </c>
      <c r="C61" s="7">
        <v>2765.82</v>
      </c>
      <c r="D61" s="8">
        <v>122.92</v>
      </c>
      <c r="E61" s="9">
        <v>0</v>
      </c>
      <c r="F61" s="8">
        <v>0</v>
      </c>
      <c r="G61" s="7">
        <v>2888.74</v>
      </c>
      <c r="H61" s="8">
        <v>227.16</v>
      </c>
      <c r="I61" s="8">
        <v>19.940000000000001</v>
      </c>
      <c r="J61" s="8">
        <v>0</v>
      </c>
      <c r="K61" s="8">
        <v>454.78</v>
      </c>
      <c r="L61" s="9">
        <v>944.83</v>
      </c>
      <c r="M61" s="9">
        <f>G61-L61</f>
        <v>1943.9099999999999</v>
      </c>
    </row>
    <row r="62" spans="1:13" s="10" customFormat="1" x14ac:dyDescent="0.25">
      <c r="A62" s="6" t="s">
        <v>30</v>
      </c>
      <c r="B62" s="6" t="s">
        <v>8</v>
      </c>
      <c r="C62" s="7">
        <v>2992.96</v>
      </c>
      <c r="D62" s="8"/>
      <c r="E62" s="9"/>
      <c r="F62" s="8">
        <v>0</v>
      </c>
      <c r="G62" s="7">
        <v>2992.96</v>
      </c>
      <c r="H62" s="8">
        <v>276.54000000000002</v>
      </c>
      <c r="I62" s="8">
        <v>60.93</v>
      </c>
      <c r="J62" s="8">
        <v>0</v>
      </c>
      <c r="K62" s="8"/>
      <c r="L62" s="9">
        <v>590.27</v>
      </c>
      <c r="M62" s="9">
        <f t="shared" si="0"/>
        <v>2402.69</v>
      </c>
    </row>
    <row r="63" spans="1:13" s="10" customFormat="1" x14ac:dyDescent="0.25">
      <c r="A63" s="6" t="s">
        <v>93</v>
      </c>
      <c r="B63" s="6" t="s">
        <v>73</v>
      </c>
      <c r="C63" s="7">
        <v>2916.76</v>
      </c>
      <c r="D63" s="8"/>
      <c r="E63" s="9">
        <v>1438.53</v>
      </c>
      <c r="F63" s="8">
        <v>0</v>
      </c>
      <c r="G63" s="7">
        <v>4355.29</v>
      </c>
      <c r="H63" s="8">
        <v>267.39999999999998</v>
      </c>
      <c r="I63" s="8">
        <v>55.9</v>
      </c>
      <c r="J63" s="8">
        <v>0</v>
      </c>
      <c r="K63" s="8"/>
      <c r="L63" s="9">
        <v>393.32</v>
      </c>
      <c r="M63" s="9">
        <f t="shared" si="0"/>
        <v>3961.97</v>
      </c>
    </row>
    <row r="64" spans="1:13" s="10" customFormat="1" x14ac:dyDescent="0.25">
      <c r="A64" s="6" t="s">
        <v>44</v>
      </c>
      <c r="B64" s="6" t="s">
        <v>101</v>
      </c>
      <c r="C64" s="7">
        <v>2848.79</v>
      </c>
      <c r="D64" s="8">
        <v>0</v>
      </c>
      <c r="E64" s="9">
        <v>5670.56</v>
      </c>
      <c r="F64" s="8">
        <v>0</v>
      </c>
      <c r="G64" s="7">
        <v>8519.36</v>
      </c>
      <c r="H64" s="8">
        <v>751.97</v>
      </c>
      <c r="I64" s="8">
        <v>1266.67</v>
      </c>
      <c r="J64" s="8">
        <v>0</v>
      </c>
      <c r="K64" s="8">
        <v>0</v>
      </c>
      <c r="L64" s="11">
        <v>2172.69</v>
      </c>
      <c r="M64" s="9">
        <f t="shared" si="0"/>
        <v>6346.67</v>
      </c>
    </row>
    <row r="65" spans="1:13" s="10" customFormat="1" x14ac:dyDescent="0.25">
      <c r="A65" s="6" t="s">
        <v>45</v>
      </c>
      <c r="B65" s="6" t="s">
        <v>48</v>
      </c>
      <c r="C65" s="7">
        <v>10312.64</v>
      </c>
      <c r="D65" s="8">
        <v>0</v>
      </c>
      <c r="E65" s="9">
        <v>6850.9</v>
      </c>
      <c r="F65" s="8">
        <v>0</v>
      </c>
      <c r="G65" s="7">
        <v>17163.54</v>
      </c>
      <c r="H65" s="8">
        <v>751.97</v>
      </c>
      <c r="I65" s="8">
        <v>3643.82</v>
      </c>
      <c r="J65" s="8">
        <v>0</v>
      </c>
      <c r="K65" s="8">
        <v>0</v>
      </c>
      <c r="L65" s="9">
        <v>4561.91</v>
      </c>
      <c r="M65" s="9">
        <f t="shared" si="0"/>
        <v>12601.630000000001</v>
      </c>
    </row>
    <row r="66" spans="1:13" s="10" customFormat="1" x14ac:dyDescent="0.25">
      <c r="A66" s="6" t="s">
        <v>29</v>
      </c>
      <c r="B66" s="6" t="s">
        <v>49</v>
      </c>
      <c r="C66" s="7">
        <v>2992.96</v>
      </c>
      <c r="D66" s="8"/>
      <c r="E66" s="9">
        <v>1266.72</v>
      </c>
      <c r="F66" s="8">
        <v>0</v>
      </c>
      <c r="G66" s="7">
        <v>4259.68</v>
      </c>
      <c r="H66" s="8">
        <v>447.63</v>
      </c>
      <c r="I66" s="8">
        <v>221.58</v>
      </c>
      <c r="J66" s="8">
        <v>0</v>
      </c>
      <c r="K66" s="8"/>
      <c r="L66" s="9">
        <v>859.82</v>
      </c>
      <c r="M66" s="9">
        <f t="shared" si="0"/>
        <v>3399.86</v>
      </c>
    </row>
    <row r="67" spans="1:13" s="10" customFormat="1" x14ac:dyDescent="0.25">
      <c r="A67" s="6" t="s">
        <v>27</v>
      </c>
      <c r="B67" s="6" t="s">
        <v>38</v>
      </c>
      <c r="C67" s="7">
        <v>6133.33</v>
      </c>
      <c r="D67" s="8"/>
      <c r="E67" s="9"/>
      <c r="F67" s="8">
        <v>0</v>
      </c>
      <c r="G67" s="7">
        <v>6794.63</v>
      </c>
      <c r="H67" s="8">
        <f>335.78+416.19</f>
        <v>751.97</v>
      </c>
      <c r="I67" s="8">
        <v>792.37</v>
      </c>
      <c r="J67" s="8">
        <v>0</v>
      </c>
      <c r="K67" s="8"/>
      <c r="L67" s="9">
        <v>1626.64</v>
      </c>
      <c r="M67" s="9">
        <f t="shared" si="0"/>
        <v>5167.99</v>
      </c>
    </row>
    <row r="68" spans="1:13" s="10" customFormat="1" x14ac:dyDescent="0.25">
      <c r="A68" s="6" t="s">
        <v>94</v>
      </c>
      <c r="B68" s="6" t="s">
        <v>4</v>
      </c>
      <c r="C68" s="7">
        <v>6133.33</v>
      </c>
      <c r="D68" s="8">
        <v>1296.6600000000001</v>
      </c>
      <c r="E68" s="9">
        <v>0</v>
      </c>
      <c r="F68" s="8">
        <v>0</v>
      </c>
      <c r="G68" s="7">
        <v>10025.200000000001</v>
      </c>
      <c r="H68" s="8">
        <v>167.12</v>
      </c>
      <c r="I68" s="8">
        <v>13.33</v>
      </c>
      <c r="J68" s="8"/>
      <c r="K68" s="8">
        <v>6697.94</v>
      </c>
      <c r="L68" s="9">
        <v>7552.21</v>
      </c>
      <c r="M68" s="9">
        <f t="shared" si="0"/>
        <v>2472.9900000000007</v>
      </c>
    </row>
    <row r="69" spans="1:13" s="18" customFormat="1" x14ac:dyDescent="0.25">
      <c r="A69" s="14" t="s">
        <v>18</v>
      </c>
      <c r="B69" s="14" t="s">
        <v>13</v>
      </c>
      <c r="C69" s="15">
        <v>6866.18</v>
      </c>
      <c r="D69" s="16"/>
      <c r="E69" s="17"/>
      <c r="F69" s="16">
        <v>0</v>
      </c>
      <c r="G69" s="15">
        <v>6866.18</v>
      </c>
      <c r="H69" s="16">
        <f>106.32+645.65</f>
        <v>751.97</v>
      </c>
      <c r="I69" s="16">
        <v>812.05</v>
      </c>
      <c r="J69" s="16">
        <v>0</v>
      </c>
      <c r="K69" s="16"/>
      <c r="L69" s="17">
        <v>1641.42</v>
      </c>
      <c r="M69" s="17">
        <f t="shared" si="0"/>
        <v>5224.76</v>
      </c>
    </row>
    <row r="70" spans="1:13" x14ac:dyDescent="0.25">
      <c r="A70" s="31" t="s">
        <v>64</v>
      </c>
      <c r="B70" s="31"/>
      <c r="C70" s="4">
        <f t="shared" ref="C70:M70" si="1">SUM(C4:C69)</f>
        <v>405863.26000000024</v>
      </c>
      <c r="D70" s="5">
        <f t="shared" si="1"/>
        <v>8354.33</v>
      </c>
      <c r="E70" s="5">
        <f t="shared" si="1"/>
        <v>39398.200000000004</v>
      </c>
      <c r="F70" s="5">
        <f t="shared" si="1"/>
        <v>0</v>
      </c>
      <c r="G70" s="4">
        <f t="shared" si="1"/>
        <v>466887.77000000008</v>
      </c>
      <c r="H70" s="5">
        <f>SUM(H4:H69)</f>
        <v>33203.17000000002</v>
      </c>
      <c r="I70" s="5">
        <f>SUM(I4:I69)</f>
        <v>55191.340000000004</v>
      </c>
      <c r="J70" s="4">
        <f t="shared" si="1"/>
        <v>0</v>
      </c>
      <c r="K70" s="5">
        <f t="shared" si="1"/>
        <v>29681.219999999994</v>
      </c>
      <c r="L70" s="4">
        <f t="shared" si="1"/>
        <v>142934.02000000005</v>
      </c>
      <c r="M70" s="5">
        <f t="shared" si="1"/>
        <v>323953.74999999994</v>
      </c>
    </row>
  </sheetData>
  <mergeCells count="3">
    <mergeCell ref="A1:M1"/>
    <mergeCell ref="A2:M2"/>
    <mergeCell ref="A70:B7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16" zoomScaleNormal="100" workbookViewId="0">
      <selection activeCell="D19" sqref="D19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1" spans="1:13" ht="21" x14ac:dyDescent="0.35">
      <c r="A1" s="29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5.25" customHeight="1" thickBot="1" x14ac:dyDescent="0.3">
      <c r="A3" s="2" t="s">
        <v>33</v>
      </c>
      <c r="B3" s="2" t="s">
        <v>53</v>
      </c>
      <c r="C3" s="3" t="s">
        <v>52</v>
      </c>
      <c r="D3" s="3" t="s">
        <v>96</v>
      </c>
      <c r="E3" s="3" t="s">
        <v>87</v>
      </c>
      <c r="F3" s="3" t="s">
        <v>54</v>
      </c>
      <c r="G3" s="3" t="s">
        <v>47</v>
      </c>
      <c r="H3" s="3" t="s">
        <v>55</v>
      </c>
      <c r="I3" s="3" t="s">
        <v>63</v>
      </c>
      <c r="J3" s="3" t="s">
        <v>56</v>
      </c>
      <c r="K3" s="3" t="s">
        <v>57</v>
      </c>
      <c r="L3" s="3" t="s">
        <v>34</v>
      </c>
      <c r="M3" s="3" t="s">
        <v>35</v>
      </c>
    </row>
    <row r="4" spans="1:13" s="10" customFormat="1" x14ac:dyDescent="0.25">
      <c r="A4" s="12" t="s">
        <v>23</v>
      </c>
      <c r="B4" s="12" t="s">
        <v>24</v>
      </c>
      <c r="C4" s="7">
        <v>2992.96</v>
      </c>
      <c r="D4" s="8">
        <v>0</v>
      </c>
      <c r="E4" s="8">
        <v>0</v>
      </c>
      <c r="F4" s="8">
        <v>0</v>
      </c>
      <c r="G4" s="7">
        <v>2992.96</v>
      </c>
      <c r="H4" s="8">
        <v>276.54000000000002</v>
      </c>
      <c r="I4" s="8">
        <v>60.93</v>
      </c>
      <c r="J4" s="8">
        <v>0</v>
      </c>
      <c r="K4" s="8">
        <v>0</v>
      </c>
      <c r="L4" s="9">
        <v>389.33</v>
      </c>
      <c r="M4" s="9">
        <f>G4-L4</f>
        <v>2603.63</v>
      </c>
    </row>
    <row r="5" spans="1:13" s="10" customFormat="1" x14ac:dyDescent="0.25">
      <c r="A5" s="6" t="s">
        <v>3</v>
      </c>
      <c r="B5" s="6" t="s">
        <v>59</v>
      </c>
      <c r="C5" s="7">
        <v>6866.18</v>
      </c>
      <c r="D5" s="8">
        <v>0</v>
      </c>
      <c r="E5" s="9">
        <v>6622.81</v>
      </c>
      <c r="F5" s="8">
        <v>0</v>
      </c>
      <c r="G5" s="7">
        <v>13488.99</v>
      </c>
      <c r="H5" s="8">
        <v>751.97</v>
      </c>
      <c r="I5" s="8">
        <v>2633.32</v>
      </c>
      <c r="J5" s="8">
        <v>0</v>
      </c>
      <c r="K5" s="8">
        <v>0</v>
      </c>
      <c r="L5" s="9">
        <v>4573.3100000000004</v>
      </c>
      <c r="M5" s="9">
        <f>G5-L5</f>
        <v>8915.68</v>
      </c>
    </row>
    <row r="6" spans="1:13" s="10" customFormat="1" x14ac:dyDescent="0.25">
      <c r="A6" s="6" t="s">
        <v>108</v>
      </c>
      <c r="B6" s="6" t="s">
        <v>73</v>
      </c>
      <c r="C6" s="7">
        <v>2916.76</v>
      </c>
      <c r="D6" s="8"/>
      <c r="E6" s="9"/>
      <c r="F6" s="8"/>
      <c r="G6" s="7">
        <v>1750.06</v>
      </c>
      <c r="H6" s="8">
        <v>141</v>
      </c>
      <c r="I6" s="8"/>
      <c r="J6" s="8"/>
      <c r="K6" s="8"/>
      <c r="L6" s="9">
        <v>149.37</v>
      </c>
      <c r="M6" s="9">
        <f>G6-L6</f>
        <v>1600.69</v>
      </c>
    </row>
    <row r="7" spans="1:13" s="10" customFormat="1" x14ac:dyDescent="0.25">
      <c r="A7" s="6" t="s">
        <v>60</v>
      </c>
      <c r="B7" s="6" t="s">
        <v>10</v>
      </c>
      <c r="C7" s="7">
        <v>10303.89</v>
      </c>
      <c r="D7" s="8"/>
      <c r="E7" s="9">
        <v>0</v>
      </c>
      <c r="F7" s="8">
        <v>0</v>
      </c>
      <c r="G7" s="7">
        <v>10619.49</v>
      </c>
      <c r="H7" s="13">
        <v>751.97</v>
      </c>
      <c r="I7" s="8">
        <v>1844.21</v>
      </c>
      <c r="J7" s="8">
        <v>0</v>
      </c>
      <c r="K7" s="8"/>
      <c r="L7" s="9">
        <v>2661.52</v>
      </c>
      <c r="M7" s="9">
        <f>G7-L7</f>
        <v>7957.9699999999993</v>
      </c>
    </row>
    <row r="8" spans="1:13" s="10" customFormat="1" x14ac:dyDescent="0.25">
      <c r="A8" s="6" t="s">
        <v>9</v>
      </c>
      <c r="B8" s="6" t="s">
        <v>10</v>
      </c>
      <c r="C8" s="7">
        <v>10834.45</v>
      </c>
      <c r="D8" s="8">
        <v>977.32</v>
      </c>
      <c r="E8" s="9">
        <v>1183.49</v>
      </c>
      <c r="F8" s="8"/>
      <c r="G8" s="7">
        <v>13038.04</v>
      </c>
      <c r="H8" s="8">
        <v>417.76</v>
      </c>
      <c r="I8" s="8">
        <v>1526.16</v>
      </c>
      <c r="J8" s="8">
        <v>0</v>
      </c>
      <c r="K8" s="8">
        <v>3575.08</v>
      </c>
      <c r="L8" s="9">
        <v>5909.2</v>
      </c>
      <c r="M8" s="9">
        <f t="shared" ref="M8:M72" si="0">G8-L8</f>
        <v>7128.8400000000011</v>
      </c>
    </row>
    <row r="9" spans="1:13" s="10" customFormat="1" x14ac:dyDescent="0.25">
      <c r="A9" s="6" t="s">
        <v>75</v>
      </c>
      <c r="B9" s="6" t="s">
        <v>73</v>
      </c>
      <c r="C9" s="7">
        <v>2929.59</v>
      </c>
      <c r="D9" s="8">
        <v>0</v>
      </c>
      <c r="E9" s="9">
        <v>1438.53</v>
      </c>
      <c r="F9" s="8">
        <v>0</v>
      </c>
      <c r="G9" s="7">
        <v>4368.12</v>
      </c>
      <c r="H9" s="8">
        <v>462.81</v>
      </c>
      <c r="I9" s="8">
        <v>242.56</v>
      </c>
      <c r="J9" s="8">
        <v>0</v>
      </c>
      <c r="K9" s="8">
        <v>0</v>
      </c>
      <c r="L9" s="9">
        <v>993.28</v>
      </c>
      <c r="M9" s="9">
        <f t="shared" si="0"/>
        <v>3374.84</v>
      </c>
    </row>
    <row r="10" spans="1:13" s="10" customFormat="1" x14ac:dyDescent="0.25">
      <c r="A10" s="6" t="s">
        <v>90</v>
      </c>
      <c r="B10" s="6" t="s">
        <v>73</v>
      </c>
      <c r="C10" s="7">
        <v>2929.59</v>
      </c>
      <c r="D10" s="8"/>
      <c r="E10" s="9">
        <v>0</v>
      </c>
      <c r="F10" s="8"/>
      <c r="G10" s="7">
        <v>2929.59</v>
      </c>
      <c r="H10" s="8">
        <v>268.94</v>
      </c>
      <c r="I10" s="8">
        <v>42.53</v>
      </c>
      <c r="J10" s="8">
        <v>0</v>
      </c>
      <c r="K10" s="8"/>
      <c r="L10" s="9">
        <v>374.91</v>
      </c>
      <c r="M10" s="9">
        <f t="shared" si="0"/>
        <v>2554.6800000000003</v>
      </c>
    </row>
    <row r="11" spans="1:13" s="10" customFormat="1" x14ac:dyDescent="0.25">
      <c r="A11" s="6" t="s">
        <v>20</v>
      </c>
      <c r="B11" s="6" t="s">
        <v>13</v>
      </c>
      <c r="C11" s="7">
        <v>6866.18</v>
      </c>
      <c r="D11" s="8"/>
      <c r="E11" s="9">
        <v>0</v>
      </c>
      <c r="F11" s="8">
        <v>0</v>
      </c>
      <c r="G11" s="7">
        <v>7343.41</v>
      </c>
      <c r="H11" s="8">
        <f>528.19+223.78</f>
        <v>751.97</v>
      </c>
      <c r="I11" s="8">
        <v>759.91</v>
      </c>
      <c r="J11" s="8">
        <v>0</v>
      </c>
      <c r="K11" s="8"/>
      <c r="L11" s="9">
        <v>1970.24</v>
      </c>
      <c r="M11" s="9">
        <f>G11-L11</f>
        <v>5373.17</v>
      </c>
    </row>
    <row r="12" spans="1:13" s="10" customFormat="1" x14ac:dyDescent="0.25">
      <c r="A12" s="6" t="s">
        <v>14</v>
      </c>
      <c r="B12" s="6" t="s">
        <v>15</v>
      </c>
      <c r="C12" s="7">
        <v>6866.18</v>
      </c>
      <c r="D12" s="8">
        <v>0</v>
      </c>
      <c r="E12" s="9"/>
      <c r="F12" s="8">
        <v>0</v>
      </c>
      <c r="G12" s="7">
        <v>6866.18</v>
      </c>
      <c r="H12" s="8">
        <v>751.97</v>
      </c>
      <c r="I12" s="8">
        <v>812.05</v>
      </c>
      <c r="J12" s="8">
        <v>0</v>
      </c>
      <c r="K12" s="8">
        <v>0</v>
      </c>
      <c r="L12" s="9">
        <v>1785.97</v>
      </c>
      <c r="M12" s="9">
        <f t="shared" si="0"/>
        <v>5080.21</v>
      </c>
    </row>
    <row r="13" spans="1:13" s="10" customFormat="1" x14ac:dyDescent="0.25">
      <c r="A13" s="6" t="s">
        <v>16</v>
      </c>
      <c r="B13" s="6" t="s">
        <v>10</v>
      </c>
      <c r="C13" s="7">
        <v>10834.45</v>
      </c>
      <c r="D13" s="8"/>
      <c r="E13" s="9">
        <v>0</v>
      </c>
      <c r="F13" s="8">
        <v>0</v>
      </c>
      <c r="G13" s="7">
        <v>10834.45</v>
      </c>
      <c r="H13" s="8">
        <f>605.36+146.61</f>
        <v>751.97</v>
      </c>
      <c r="I13" s="8">
        <v>1903.32</v>
      </c>
      <c r="J13" s="8">
        <v>0</v>
      </c>
      <c r="K13" s="8"/>
      <c r="L13" s="9">
        <v>2770.27</v>
      </c>
      <c r="M13" s="9">
        <f t="shared" si="0"/>
        <v>8064.18</v>
      </c>
    </row>
    <row r="14" spans="1:13" s="10" customFormat="1" x14ac:dyDescent="0.25">
      <c r="A14" s="6" t="s">
        <v>77</v>
      </c>
      <c r="B14" s="6" t="s">
        <v>73</v>
      </c>
      <c r="C14" s="7">
        <v>2929.59</v>
      </c>
      <c r="D14" s="8">
        <v>0</v>
      </c>
      <c r="E14" s="9">
        <v>1438.53</v>
      </c>
      <c r="F14" s="8">
        <v>0</v>
      </c>
      <c r="G14" s="7">
        <v>4368.12</v>
      </c>
      <c r="H14" s="8">
        <v>268.94</v>
      </c>
      <c r="I14" s="8">
        <v>56.75</v>
      </c>
      <c r="J14" s="8">
        <v>0</v>
      </c>
      <c r="K14" s="8">
        <v>0</v>
      </c>
      <c r="L14" s="9">
        <v>385.22</v>
      </c>
      <c r="M14" s="9">
        <f>G14-L14</f>
        <v>3982.8999999999996</v>
      </c>
    </row>
    <row r="15" spans="1:13" s="10" customFormat="1" x14ac:dyDescent="0.25">
      <c r="A15" s="6" t="s">
        <v>61</v>
      </c>
      <c r="B15" s="6" t="s">
        <v>50</v>
      </c>
      <c r="C15" s="7">
        <v>8519.36</v>
      </c>
      <c r="D15" s="8">
        <v>0</v>
      </c>
      <c r="E15" s="9">
        <v>0</v>
      </c>
      <c r="F15" s="8">
        <v>0</v>
      </c>
      <c r="G15" s="7">
        <v>8519.36</v>
      </c>
      <c r="H15" s="8">
        <v>751.97</v>
      </c>
      <c r="I15" s="8">
        <v>1266.67</v>
      </c>
      <c r="J15" s="8">
        <v>0</v>
      </c>
      <c r="K15" s="8">
        <v>0</v>
      </c>
      <c r="L15" s="9">
        <v>2115.4</v>
      </c>
      <c r="M15" s="9">
        <f t="shared" si="0"/>
        <v>6403.9600000000009</v>
      </c>
    </row>
    <row r="16" spans="1:13" s="10" customFormat="1" x14ac:dyDescent="0.25">
      <c r="A16" s="6" t="s">
        <v>0</v>
      </c>
      <c r="B16" s="6" t="s">
        <v>1</v>
      </c>
      <c r="C16" s="7">
        <v>13488.99</v>
      </c>
      <c r="D16" s="8"/>
      <c r="E16" s="9">
        <v>0</v>
      </c>
      <c r="F16" s="8">
        <v>0</v>
      </c>
      <c r="G16" s="7">
        <v>15203.78</v>
      </c>
      <c r="H16" s="8">
        <f>313.13+438.84</f>
        <v>751.97</v>
      </c>
      <c r="I16" s="8">
        <v>3104.89</v>
      </c>
      <c r="J16" s="8">
        <v>0</v>
      </c>
      <c r="K16" s="8"/>
      <c r="L16" s="9">
        <v>3965.84</v>
      </c>
      <c r="M16" s="9">
        <f t="shared" si="0"/>
        <v>11237.94</v>
      </c>
    </row>
    <row r="17" spans="1:13" s="10" customFormat="1" x14ac:dyDescent="0.25">
      <c r="A17" s="6" t="s">
        <v>12</v>
      </c>
      <c r="B17" s="6" t="s">
        <v>13</v>
      </c>
      <c r="C17" s="7">
        <v>6866.18</v>
      </c>
      <c r="D17" s="8">
        <v>0</v>
      </c>
      <c r="E17" s="9">
        <v>0</v>
      </c>
      <c r="F17" s="8">
        <v>0</v>
      </c>
      <c r="G17" s="7">
        <v>7343.41</v>
      </c>
      <c r="H17" s="8">
        <v>751.97</v>
      </c>
      <c r="I17" s="8">
        <v>759.91</v>
      </c>
      <c r="J17" s="8">
        <v>0</v>
      </c>
      <c r="K17" s="8">
        <v>0</v>
      </c>
      <c r="L17" s="9">
        <v>2034.05</v>
      </c>
      <c r="M17" s="9">
        <f t="shared" si="0"/>
        <v>5309.36</v>
      </c>
    </row>
    <row r="18" spans="1:13" s="10" customFormat="1" x14ac:dyDescent="0.25">
      <c r="A18" s="6" t="s">
        <v>65</v>
      </c>
      <c r="B18" s="6" t="s">
        <v>10</v>
      </c>
      <c r="C18" s="7">
        <v>10027.67</v>
      </c>
      <c r="D18" s="8">
        <v>557.09</v>
      </c>
      <c r="E18" s="9">
        <v>0</v>
      </c>
      <c r="F18" s="8"/>
      <c r="G18" s="7">
        <v>10584.76</v>
      </c>
      <c r="H18" s="8">
        <v>567.17999999999995</v>
      </c>
      <c r="I18" s="8">
        <v>1272.67</v>
      </c>
      <c r="J18" s="8">
        <v>0</v>
      </c>
      <c r="K18" s="8">
        <v>2033.11</v>
      </c>
      <c r="L18" s="9">
        <v>4258.1499999999996</v>
      </c>
      <c r="M18" s="9">
        <f>G18-L18</f>
        <v>6326.6100000000006</v>
      </c>
    </row>
    <row r="19" spans="1:13" s="10" customFormat="1" x14ac:dyDescent="0.25">
      <c r="A19" s="6" t="s">
        <v>25</v>
      </c>
      <c r="B19" s="6" t="s">
        <v>15</v>
      </c>
      <c r="C19" s="7">
        <v>6866.18</v>
      </c>
      <c r="D19" s="8"/>
      <c r="E19" s="9">
        <v>1653.18</v>
      </c>
      <c r="F19" s="8">
        <v>0</v>
      </c>
      <c r="G19" s="7">
        <v>8519.36</v>
      </c>
      <c r="H19" s="8">
        <v>751.97</v>
      </c>
      <c r="I19" s="8">
        <v>1214.54</v>
      </c>
      <c r="J19" s="8">
        <v>0</v>
      </c>
      <c r="K19" s="8">
        <v>0</v>
      </c>
      <c r="L19" s="9">
        <v>2154.48</v>
      </c>
      <c r="M19" s="9">
        <f>G19-L19</f>
        <v>6364.880000000001</v>
      </c>
    </row>
    <row r="20" spans="1:13" s="10" customFormat="1" x14ac:dyDescent="0.25">
      <c r="A20" s="6" t="s">
        <v>72</v>
      </c>
      <c r="B20" s="6" t="s">
        <v>8</v>
      </c>
      <c r="C20" s="7">
        <v>2846.38</v>
      </c>
      <c r="D20" s="8">
        <v>158.11000000000001</v>
      </c>
      <c r="E20" s="9">
        <v>0</v>
      </c>
      <c r="F20" s="8">
        <v>0</v>
      </c>
      <c r="G20" s="7">
        <v>3004.49</v>
      </c>
      <c r="H20" s="8">
        <v>230.5</v>
      </c>
      <c r="I20" s="8">
        <v>17.809999999999999</v>
      </c>
      <c r="J20" s="8">
        <v>0</v>
      </c>
      <c r="K20" s="8">
        <v>585.03</v>
      </c>
      <c r="L20" s="9">
        <v>1024.58</v>
      </c>
      <c r="M20" s="9">
        <f t="shared" si="0"/>
        <v>1979.9099999999999</v>
      </c>
    </row>
    <row r="21" spans="1:13" s="10" customFormat="1" x14ac:dyDescent="0.25">
      <c r="A21" s="6" t="s">
        <v>62</v>
      </c>
      <c r="B21" s="6" t="s">
        <v>8</v>
      </c>
      <c r="C21" s="7">
        <v>2846.38</v>
      </c>
      <c r="D21" s="8">
        <v>0</v>
      </c>
      <c r="E21" s="9">
        <v>0</v>
      </c>
      <c r="F21" s="8">
        <v>0</v>
      </c>
      <c r="G21" s="7">
        <v>2846.38</v>
      </c>
      <c r="H21" s="8">
        <v>258.95</v>
      </c>
      <c r="I21" s="8">
        <v>51.26</v>
      </c>
      <c r="J21" s="8">
        <v>0</v>
      </c>
      <c r="K21" s="8">
        <v>0</v>
      </c>
      <c r="L21" s="9">
        <v>380.39</v>
      </c>
      <c r="M21" s="9">
        <f t="shared" si="0"/>
        <v>2465.9900000000002</v>
      </c>
    </row>
    <row r="22" spans="1:13" s="10" customFormat="1" x14ac:dyDescent="0.25">
      <c r="A22" s="6" t="s">
        <v>36</v>
      </c>
      <c r="B22" s="6" t="s">
        <v>8</v>
      </c>
      <c r="C22" s="7">
        <v>2848.79</v>
      </c>
      <c r="D22" s="8"/>
      <c r="E22" s="9">
        <v>0</v>
      </c>
      <c r="F22" s="8">
        <v>0</v>
      </c>
      <c r="G22" s="7">
        <v>2848.79</v>
      </c>
      <c r="H22" s="8">
        <v>259.24</v>
      </c>
      <c r="I22" s="8">
        <v>51.42</v>
      </c>
      <c r="J22" s="8">
        <v>0</v>
      </c>
      <c r="K22" s="8"/>
      <c r="L22" s="9">
        <v>323.3</v>
      </c>
      <c r="M22" s="9">
        <f t="shared" si="0"/>
        <v>2525.4899999999998</v>
      </c>
    </row>
    <row r="23" spans="1:13" s="10" customFormat="1" x14ac:dyDescent="0.25">
      <c r="A23" s="6" t="s">
        <v>42</v>
      </c>
      <c r="B23" s="6" t="s">
        <v>8</v>
      </c>
      <c r="C23" s="7">
        <v>2848.79</v>
      </c>
      <c r="D23" s="8">
        <v>158.25</v>
      </c>
      <c r="E23" s="9">
        <v>626</v>
      </c>
      <c r="F23" s="8">
        <v>0</v>
      </c>
      <c r="G23" s="7">
        <v>3633.04</v>
      </c>
      <c r="H23" s="8">
        <v>312.43</v>
      </c>
      <c r="I23" s="8">
        <v>58.77</v>
      </c>
      <c r="J23" s="8">
        <v>0</v>
      </c>
      <c r="K23" s="8">
        <v>585.53</v>
      </c>
      <c r="L23" s="9">
        <v>1085.43</v>
      </c>
      <c r="M23" s="9">
        <f t="shared" si="0"/>
        <v>2547.6099999999997</v>
      </c>
    </row>
    <row r="24" spans="1:13" s="10" customFormat="1" x14ac:dyDescent="0.25">
      <c r="A24" s="6" t="s">
        <v>70</v>
      </c>
      <c r="B24" s="6" t="s">
        <v>71</v>
      </c>
      <c r="C24" s="7">
        <v>9720.65</v>
      </c>
      <c r="D24" s="8">
        <v>0</v>
      </c>
      <c r="E24" s="9">
        <v>0</v>
      </c>
      <c r="F24" s="8">
        <v>0</v>
      </c>
      <c r="G24" s="7">
        <v>9720.65</v>
      </c>
      <c r="H24" s="8">
        <v>751.97</v>
      </c>
      <c r="I24" s="8">
        <v>1597.03</v>
      </c>
      <c r="J24" s="8">
        <v>0</v>
      </c>
      <c r="K24" s="8">
        <v>0</v>
      </c>
      <c r="L24" s="9">
        <v>2814.92</v>
      </c>
      <c r="M24" s="9">
        <f>G24-L24</f>
        <v>6905.73</v>
      </c>
    </row>
    <row r="25" spans="1:13" s="10" customFormat="1" x14ac:dyDescent="0.25">
      <c r="A25" s="6" t="s">
        <v>5</v>
      </c>
      <c r="B25" s="6" t="s">
        <v>4</v>
      </c>
      <c r="C25" s="7">
        <v>6866.18</v>
      </c>
      <c r="D25" s="8">
        <v>0</v>
      </c>
      <c r="E25" s="9">
        <v>1653.18</v>
      </c>
      <c r="F25" s="8">
        <v>0</v>
      </c>
      <c r="G25" s="7">
        <v>8996.59</v>
      </c>
      <c r="H25" s="8">
        <v>751.97</v>
      </c>
      <c r="I25" s="8">
        <v>1266.67</v>
      </c>
      <c r="J25" s="8">
        <v>0</v>
      </c>
      <c r="K25" s="8">
        <v>0</v>
      </c>
      <c r="L25" s="9">
        <v>2585.9299999999998</v>
      </c>
      <c r="M25" s="9">
        <f t="shared" si="0"/>
        <v>6410.66</v>
      </c>
    </row>
    <row r="26" spans="1:13" s="10" customFormat="1" x14ac:dyDescent="0.25">
      <c r="A26" s="6" t="s">
        <v>40</v>
      </c>
      <c r="B26" s="6" t="s">
        <v>7</v>
      </c>
      <c r="C26" s="7">
        <v>4021.82</v>
      </c>
      <c r="D26" s="8">
        <v>0</v>
      </c>
      <c r="E26" s="9">
        <v>0</v>
      </c>
      <c r="F26" s="8">
        <v>0</v>
      </c>
      <c r="G26" s="7">
        <v>4021.82</v>
      </c>
      <c r="H26" s="8">
        <v>414.33</v>
      </c>
      <c r="I26" s="8">
        <v>186.32</v>
      </c>
      <c r="J26" s="8">
        <v>0</v>
      </c>
      <c r="K26" s="8">
        <v>0</v>
      </c>
      <c r="L26" s="9">
        <v>779.19</v>
      </c>
      <c r="M26" s="9">
        <f t="shared" si="0"/>
        <v>3242.63</v>
      </c>
    </row>
    <row r="27" spans="1:13" s="10" customFormat="1" x14ac:dyDescent="0.25">
      <c r="A27" s="6" t="s">
        <v>89</v>
      </c>
      <c r="B27" s="6" t="s">
        <v>73</v>
      </c>
      <c r="C27" s="7">
        <v>2929.59</v>
      </c>
      <c r="D27" s="8">
        <v>137.91</v>
      </c>
      <c r="E27" s="9">
        <v>0</v>
      </c>
      <c r="F27" s="8">
        <v>0</v>
      </c>
      <c r="G27" s="7">
        <v>3090.62</v>
      </c>
      <c r="H27" s="8">
        <v>243.32</v>
      </c>
      <c r="I27" s="8">
        <v>29.38</v>
      </c>
      <c r="J27" s="8">
        <v>0</v>
      </c>
      <c r="K27" s="8">
        <v>506.69</v>
      </c>
      <c r="L27" s="9">
        <v>1408.88</v>
      </c>
      <c r="M27" s="9">
        <f t="shared" si="0"/>
        <v>1681.7399999999998</v>
      </c>
    </row>
    <row r="28" spans="1:13" s="10" customFormat="1" x14ac:dyDescent="0.25">
      <c r="A28" s="6" t="s">
        <v>28</v>
      </c>
      <c r="B28" s="6" t="s">
        <v>8</v>
      </c>
      <c r="C28" s="7">
        <v>2992.96</v>
      </c>
      <c r="D28" s="8"/>
      <c r="E28" s="9">
        <v>0</v>
      </c>
      <c r="F28" s="8">
        <v>0</v>
      </c>
      <c r="G28" s="7">
        <v>2992.96</v>
      </c>
      <c r="H28" s="8">
        <v>276.54000000000002</v>
      </c>
      <c r="I28" s="8">
        <v>60.93</v>
      </c>
      <c r="J28" s="8">
        <v>0</v>
      </c>
      <c r="K28" s="8"/>
      <c r="L28" s="9">
        <v>400.91</v>
      </c>
      <c r="M28" s="9">
        <f t="shared" si="0"/>
        <v>2592.0500000000002</v>
      </c>
    </row>
    <row r="29" spans="1:13" s="10" customFormat="1" x14ac:dyDescent="0.25">
      <c r="A29" s="6" t="s">
        <v>109</v>
      </c>
      <c r="B29" s="6" t="s">
        <v>73</v>
      </c>
      <c r="C29" s="7">
        <v>2916.76</v>
      </c>
      <c r="D29" s="8"/>
      <c r="E29" s="9"/>
      <c r="F29" s="8"/>
      <c r="G29" s="7">
        <v>1750.06</v>
      </c>
      <c r="H29" s="8">
        <v>141</v>
      </c>
      <c r="I29" s="8"/>
      <c r="J29" s="8"/>
      <c r="K29" s="8"/>
      <c r="L29" s="9">
        <v>149.37</v>
      </c>
      <c r="M29" s="9">
        <f>G29-L29</f>
        <v>1600.69</v>
      </c>
    </row>
    <row r="30" spans="1:13" s="10" customFormat="1" x14ac:dyDescent="0.25">
      <c r="A30" s="6" t="s">
        <v>6</v>
      </c>
      <c r="B30" s="6" t="s">
        <v>4</v>
      </c>
      <c r="C30" s="7">
        <v>6535.47</v>
      </c>
      <c r="D30" s="8">
        <v>0</v>
      </c>
      <c r="E30" s="9">
        <v>0</v>
      </c>
      <c r="F30" s="8">
        <v>0</v>
      </c>
      <c r="G30" s="7">
        <v>6535.47</v>
      </c>
      <c r="H30" s="8">
        <v>751.97</v>
      </c>
      <c r="I30" s="8">
        <v>721.1</v>
      </c>
      <c r="J30" s="8">
        <v>0</v>
      </c>
      <c r="K30" s="8">
        <v>0</v>
      </c>
      <c r="L30" s="9">
        <v>1633.4</v>
      </c>
      <c r="M30" s="9">
        <f t="shared" si="0"/>
        <v>4902.07</v>
      </c>
    </row>
    <row r="31" spans="1:13" s="10" customFormat="1" x14ac:dyDescent="0.25">
      <c r="A31" s="6" t="s">
        <v>79</v>
      </c>
      <c r="B31" s="6" t="s">
        <v>73</v>
      </c>
      <c r="C31" s="7">
        <v>2929.59</v>
      </c>
      <c r="D31" s="8"/>
      <c r="E31" s="9">
        <v>0</v>
      </c>
      <c r="F31" s="8">
        <v>0</v>
      </c>
      <c r="G31" s="7">
        <v>2929.59</v>
      </c>
      <c r="H31" s="8">
        <v>268.94</v>
      </c>
      <c r="I31" s="8">
        <v>56.75</v>
      </c>
      <c r="J31" s="8">
        <v>0</v>
      </c>
      <c r="K31" s="8"/>
      <c r="L31" s="9">
        <v>385.22</v>
      </c>
      <c r="M31" s="9">
        <f t="shared" si="0"/>
        <v>2544.37</v>
      </c>
    </row>
    <row r="32" spans="1:13" s="10" customFormat="1" x14ac:dyDescent="0.25">
      <c r="A32" s="6" t="s">
        <v>85</v>
      </c>
      <c r="B32" s="6" t="s">
        <v>73</v>
      </c>
      <c r="C32" s="7">
        <v>2929.59</v>
      </c>
      <c r="D32" s="8">
        <v>0</v>
      </c>
      <c r="E32" s="9">
        <v>626</v>
      </c>
      <c r="F32" s="8">
        <v>0</v>
      </c>
      <c r="G32" s="7">
        <v>3555.59</v>
      </c>
      <c r="H32" s="8">
        <v>349.06</v>
      </c>
      <c r="I32" s="8">
        <v>126.18</v>
      </c>
      <c r="J32" s="8">
        <v>0</v>
      </c>
      <c r="K32" s="8">
        <v>0</v>
      </c>
      <c r="L32" s="9">
        <v>731.38</v>
      </c>
      <c r="M32" s="9">
        <f t="shared" si="0"/>
        <v>2824.21</v>
      </c>
    </row>
    <row r="33" spans="1:13" s="10" customFormat="1" x14ac:dyDescent="0.25">
      <c r="A33" s="6" t="s">
        <v>2</v>
      </c>
      <c r="B33" s="6" t="s">
        <v>69</v>
      </c>
      <c r="C33" s="7">
        <v>17163.54</v>
      </c>
      <c r="D33" s="8">
        <v>2097.77</v>
      </c>
      <c r="E33" s="9">
        <v>0</v>
      </c>
      <c r="F33" s="8">
        <v>0</v>
      </c>
      <c r="G33" s="7">
        <v>19261.310000000001</v>
      </c>
      <c r="H33" s="8">
        <v>751.97</v>
      </c>
      <c r="I33" s="8">
        <v>2067.8200000000002</v>
      </c>
      <c r="J33" s="8">
        <v>0</v>
      </c>
      <c r="K33" s="8">
        <v>7839.62</v>
      </c>
      <c r="L33" s="9">
        <v>11120.77</v>
      </c>
      <c r="M33" s="9">
        <f t="shared" si="0"/>
        <v>8140.5400000000009</v>
      </c>
    </row>
    <row r="34" spans="1:13" s="10" customFormat="1" x14ac:dyDescent="0.25">
      <c r="A34" s="6" t="s">
        <v>98</v>
      </c>
      <c r="B34" s="6" t="s">
        <v>92</v>
      </c>
      <c r="C34" s="7">
        <v>10167.799999999999</v>
      </c>
      <c r="D34" s="8">
        <v>0</v>
      </c>
      <c r="E34" s="9">
        <v>0</v>
      </c>
      <c r="F34" s="8">
        <v>0</v>
      </c>
      <c r="G34" s="7">
        <v>10167.799999999999</v>
      </c>
      <c r="H34" s="8">
        <v>751.97</v>
      </c>
      <c r="I34" s="8">
        <v>1719.99</v>
      </c>
      <c r="J34" s="8">
        <v>0</v>
      </c>
      <c r="K34" s="8">
        <v>0</v>
      </c>
      <c r="L34" s="9">
        <v>2671.86</v>
      </c>
      <c r="M34" s="9">
        <f t="shared" si="0"/>
        <v>7495.9399999999987</v>
      </c>
    </row>
    <row r="35" spans="1:13" s="10" customFormat="1" x14ac:dyDescent="0.25">
      <c r="A35" s="6" t="s">
        <v>74</v>
      </c>
      <c r="B35" s="6" t="s">
        <v>73</v>
      </c>
      <c r="C35" s="7">
        <v>2929.59</v>
      </c>
      <c r="D35" s="8">
        <v>0</v>
      </c>
      <c r="E35" s="9">
        <v>0</v>
      </c>
      <c r="F35" s="8">
        <v>0</v>
      </c>
      <c r="G35" s="7">
        <v>2929.59</v>
      </c>
      <c r="H35" s="8">
        <v>268.94</v>
      </c>
      <c r="I35" s="8">
        <v>56.75</v>
      </c>
      <c r="J35" s="8">
        <v>0</v>
      </c>
      <c r="K35" s="8">
        <v>0</v>
      </c>
      <c r="L35" s="9">
        <v>336.74</v>
      </c>
      <c r="M35" s="9">
        <f t="shared" si="0"/>
        <v>2592.8500000000004</v>
      </c>
    </row>
    <row r="36" spans="1:13" s="10" customFormat="1" x14ac:dyDescent="0.25">
      <c r="A36" s="6" t="s">
        <v>91</v>
      </c>
      <c r="B36" s="6" t="s">
        <v>92</v>
      </c>
      <c r="C36" s="7">
        <v>9691.0300000000007</v>
      </c>
      <c r="D36" s="8">
        <v>1722.9</v>
      </c>
      <c r="E36" s="9">
        <v>0</v>
      </c>
      <c r="F36" s="8">
        <v>0</v>
      </c>
      <c r="G36" s="7">
        <v>11413.93</v>
      </c>
      <c r="H36" s="8">
        <v>751.97</v>
      </c>
      <c r="I36" s="8">
        <v>381.39</v>
      </c>
      <c r="J36" s="8">
        <v>0</v>
      </c>
      <c r="K36" s="8">
        <v>0</v>
      </c>
      <c r="L36" s="9">
        <v>7370.4</v>
      </c>
      <c r="M36" s="9">
        <f t="shared" si="0"/>
        <v>4043.5300000000007</v>
      </c>
    </row>
    <row r="37" spans="1:13" s="10" customFormat="1" x14ac:dyDescent="0.25">
      <c r="A37" s="6" t="s">
        <v>104</v>
      </c>
      <c r="B37" s="6" t="s">
        <v>73</v>
      </c>
      <c r="C37" s="7">
        <v>2916.76</v>
      </c>
      <c r="D37" s="8"/>
      <c r="E37" s="9">
        <v>626</v>
      </c>
      <c r="F37" s="8">
        <v>0</v>
      </c>
      <c r="G37" s="7">
        <v>3542.76</v>
      </c>
      <c r="H37" s="8">
        <v>347.26</v>
      </c>
      <c r="I37" s="8">
        <v>124.53</v>
      </c>
      <c r="J37" s="8">
        <v>0</v>
      </c>
      <c r="K37" s="8">
        <v>0</v>
      </c>
      <c r="L37" s="9">
        <v>523.65</v>
      </c>
      <c r="M37" s="9">
        <f t="shared" si="0"/>
        <v>3019.11</v>
      </c>
    </row>
    <row r="38" spans="1:13" s="10" customFormat="1" x14ac:dyDescent="0.25">
      <c r="A38" s="6" t="s">
        <v>95</v>
      </c>
      <c r="B38" s="6" t="s">
        <v>92</v>
      </c>
      <c r="C38" s="7">
        <v>9691.0300000000007</v>
      </c>
      <c r="D38" s="8">
        <v>0</v>
      </c>
      <c r="E38" s="9">
        <v>0</v>
      </c>
      <c r="F38" s="8">
        <v>0</v>
      </c>
      <c r="G38" s="7">
        <v>9691.0300000000007</v>
      </c>
      <c r="H38" s="8">
        <v>751.97</v>
      </c>
      <c r="I38" s="8">
        <v>1588.88</v>
      </c>
      <c r="J38" s="8">
        <v>0</v>
      </c>
      <c r="K38" s="8">
        <v>0</v>
      </c>
      <c r="L38" s="9">
        <v>2398.7199999999998</v>
      </c>
      <c r="M38" s="9">
        <f t="shared" si="0"/>
        <v>7292.3100000000013</v>
      </c>
    </row>
    <row r="39" spans="1:13" s="10" customFormat="1" x14ac:dyDescent="0.25">
      <c r="A39" s="6" t="s">
        <v>22</v>
      </c>
      <c r="B39" s="6" t="s">
        <v>8</v>
      </c>
      <c r="C39" s="7">
        <v>2992.96</v>
      </c>
      <c r="D39" s="8">
        <v>0</v>
      </c>
      <c r="E39" s="9">
        <v>0</v>
      </c>
      <c r="F39" s="8">
        <v>0</v>
      </c>
      <c r="G39" s="7">
        <v>2992.96</v>
      </c>
      <c r="H39" s="8">
        <v>276.54000000000002</v>
      </c>
      <c r="I39" s="8">
        <v>60.93</v>
      </c>
      <c r="J39" s="8">
        <v>0</v>
      </c>
      <c r="K39" s="8">
        <v>0</v>
      </c>
      <c r="L39" s="9">
        <v>1212.98</v>
      </c>
      <c r="M39" s="9">
        <f t="shared" si="0"/>
        <v>1779.98</v>
      </c>
    </row>
    <row r="40" spans="1:13" s="10" customFormat="1" x14ac:dyDescent="0.25">
      <c r="A40" s="6" t="s">
        <v>86</v>
      </c>
      <c r="B40" s="6" t="s">
        <v>73</v>
      </c>
      <c r="C40" s="7">
        <v>2929.59</v>
      </c>
      <c r="D40" s="8">
        <v>0</v>
      </c>
      <c r="E40" s="9">
        <v>5589.77</v>
      </c>
      <c r="F40" s="8">
        <v>0</v>
      </c>
      <c r="G40" s="7">
        <v>8519.36</v>
      </c>
      <c r="H40" s="8">
        <v>751.97</v>
      </c>
      <c r="I40" s="8">
        <v>1266.67</v>
      </c>
      <c r="J40" s="8">
        <v>0</v>
      </c>
      <c r="K40" s="8">
        <v>0</v>
      </c>
      <c r="L40" s="9">
        <v>2145.34</v>
      </c>
      <c r="M40" s="9">
        <f t="shared" si="0"/>
        <v>6374.02</v>
      </c>
    </row>
    <row r="41" spans="1:13" s="10" customFormat="1" x14ac:dyDescent="0.25">
      <c r="A41" s="6" t="s">
        <v>43</v>
      </c>
      <c r="B41" s="6" t="s">
        <v>8</v>
      </c>
      <c r="C41" s="7">
        <v>2848.79</v>
      </c>
      <c r="D41" s="8">
        <v>0</v>
      </c>
      <c r="E41" s="9">
        <v>0</v>
      </c>
      <c r="F41" s="8">
        <v>0</v>
      </c>
      <c r="G41" s="7">
        <v>2848.79</v>
      </c>
      <c r="H41" s="8">
        <v>259.24</v>
      </c>
      <c r="I41" s="8">
        <v>51.42</v>
      </c>
      <c r="J41" s="8">
        <v>0</v>
      </c>
      <c r="K41" s="8">
        <v>0</v>
      </c>
      <c r="L41" s="9">
        <v>496.99</v>
      </c>
      <c r="M41" s="9">
        <f t="shared" si="0"/>
        <v>2351.8000000000002</v>
      </c>
    </row>
    <row r="42" spans="1:13" s="10" customFormat="1" x14ac:dyDescent="0.25">
      <c r="A42" s="6" t="s">
        <v>66</v>
      </c>
      <c r="B42" s="6" t="s">
        <v>67</v>
      </c>
      <c r="C42" s="7">
        <v>13488.99</v>
      </c>
      <c r="D42" s="8">
        <v>0</v>
      </c>
      <c r="E42" s="9">
        <v>0</v>
      </c>
      <c r="F42" s="8">
        <v>0</v>
      </c>
      <c r="G42" s="7">
        <v>13966.22</v>
      </c>
      <c r="H42" s="8">
        <v>751.97</v>
      </c>
      <c r="I42" s="8">
        <v>2633.32</v>
      </c>
      <c r="J42" s="8">
        <v>0</v>
      </c>
      <c r="K42" s="8">
        <v>0</v>
      </c>
      <c r="L42" s="9">
        <v>3498.32</v>
      </c>
      <c r="M42" s="9">
        <f t="shared" si="0"/>
        <v>10467.9</v>
      </c>
    </row>
    <row r="43" spans="1:13" s="10" customFormat="1" x14ac:dyDescent="0.25">
      <c r="A43" s="6" t="s">
        <v>41</v>
      </c>
      <c r="B43" s="6" t="s">
        <v>8</v>
      </c>
      <c r="C43" s="7">
        <v>2848.79</v>
      </c>
      <c r="D43" s="8">
        <v>0</v>
      </c>
      <c r="E43" s="9">
        <v>0</v>
      </c>
      <c r="F43" s="8">
        <v>0</v>
      </c>
      <c r="G43" s="7">
        <v>3326.02</v>
      </c>
      <c r="H43" s="8">
        <v>259.24</v>
      </c>
      <c r="I43" s="8">
        <v>51.42</v>
      </c>
      <c r="J43" s="8">
        <v>0</v>
      </c>
      <c r="K43" s="8">
        <v>0</v>
      </c>
      <c r="L43" s="9">
        <v>841.1</v>
      </c>
      <c r="M43" s="9">
        <f>G43-L43</f>
        <v>2484.92</v>
      </c>
    </row>
    <row r="44" spans="1:13" s="10" customFormat="1" x14ac:dyDescent="0.25">
      <c r="A44" s="6" t="s">
        <v>88</v>
      </c>
      <c r="B44" s="6" t="s">
        <v>51</v>
      </c>
      <c r="C44" s="7">
        <v>8519.36</v>
      </c>
      <c r="D44" s="8">
        <v>0</v>
      </c>
      <c r="E44" s="9">
        <v>0</v>
      </c>
      <c r="F44" s="8">
        <v>0</v>
      </c>
      <c r="G44" s="7">
        <v>8519.36</v>
      </c>
      <c r="H44" s="8">
        <v>751.97</v>
      </c>
      <c r="I44" s="8">
        <v>1266.67</v>
      </c>
      <c r="J44" s="8">
        <v>0</v>
      </c>
      <c r="K44" s="8">
        <v>0</v>
      </c>
      <c r="L44" s="9">
        <v>2083.98</v>
      </c>
      <c r="M44" s="9">
        <f t="shared" si="0"/>
        <v>6435.380000000001</v>
      </c>
    </row>
    <row r="45" spans="1:13" s="10" customFormat="1" x14ac:dyDescent="0.25">
      <c r="A45" s="6" t="s">
        <v>17</v>
      </c>
      <c r="B45" s="6" t="s">
        <v>8</v>
      </c>
      <c r="C45" s="7">
        <v>2992.96</v>
      </c>
      <c r="D45" s="8">
        <v>0</v>
      </c>
      <c r="E45" s="9">
        <v>1266.72</v>
      </c>
      <c r="F45" s="8">
        <v>0</v>
      </c>
      <c r="G45" s="7">
        <v>8991.1</v>
      </c>
      <c r="H45" s="8">
        <v>751.97</v>
      </c>
      <c r="I45" s="8">
        <v>1396.4</v>
      </c>
      <c r="J45" s="8">
        <v>0</v>
      </c>
      <c r="K45" s="8">
        <v>0</v>
      </c>
      <c r="L45" s="9">
        <v>2301.66</v>
      </c>
      <c r="M45" s="9">
        <f t="shared" si="0"/>
        <v>6689.4400000000005</v>
      </c>
    </row>
    <row r="46" spans="1:13" s="10" customFormat="1" x14ac:dyDescent="0.25">
      <c r="A46" s="6" t="s">
        <v>46</v>
      </c>
      <c r="B46" s="6" t="s">
        <v>8</v>
      </c>
      <c r="C46" s="7">
        <v>2848.79</v>
      </c>
      <c r="D46" s="8">
        <v>0</v>
      </c>
      <c r="E46" s="9">
        <v>0</v>
      </c>
      <c r="F46" s="8">
        <v>0</v>
      </c>
      <c r="G46" s="7">
        <v>1709.28</v>
      </c>
      <c r="H46" s="8">
        <v>137.33000000000001</v>
      </c>
      <c r="I46" s="8"/>
      <c r="J46" s="8">
        <v>0</v>
      </c>
      <c r="K46" s="8">
        <v>0</v>
      </c>
      <c r="L46" s="9">
        <v>325.17</v>
      </c>
      <c r="M46" s="9">
        <f t="shared" si="0"/>
        <v>1384.11</v>
      </c>
    </row>
    <row r="47" spans="1:13" s="10" customFormat="1" x14ac:dyDescent="0.25">
      <c r="A47" s="6" t="s">
        <v>102</v>
      </c>
      <c r="B47" s="6" t="s">
        <v>73</v>
      </c>
      <c r="C47" s="7">
        <v>2916.76</v>
      </c>
      <c r="D47" s="8">
        <v>0</v>
      </c>
      <c r="E47" s="9">
        <v>0</v>
      </c>
      <c r="F47" s="8">
        <v>0</v>
      </c>
      <c r="G47" s="7">
        <v>2916.76</v>
      </c>
      <c r="H47" s="8">
        <v>267.39999999999998</v>
      </c>
      <c r="I47" s="8">
        <v>55.9</v>
      </c>
      <c r="J47" s="8">
        <v>0</v>
      </c>
      <c r="K47" s="8">
        <v>0</v>
      </c>
      <c r="L47" s="9">
        <v>862.78</v>
      </c>
      <c r="M47" s="9">
        <f t="shared" si="0"/>
        <v>2053.9800000000005</v>
      </c>
    </row>
    <row r="48" spans="1:13" s="10" customFormat="1" x14ac:dyDescent="0.25">
      <c r="A48" s="6" t="s">
        <v>78</v>
      </c>
      <c r="B48" s="6" t="s">
        <v>39</v>
      </c>
      <c r="C48" s="7">
        <v>8519.36</v>
      </c>
      <c r="D48" s="8">
        <v>0</v>
      </c>
      <c r="E48" s="9">
        <v>0</v>
      </c>
      <c r="F48" s="8">
        <v>0</v>
      </c>
      <c r="G48" s="7">
        <v>8519.36</v>
      </c>
      <c r="H48" s="8">
        <v>751.97</v>
      </c>
      <c r="I48" s="8">
        <v>1266.67</v>
      </c>
      <c r="J48" s="8">
        <v>0</v>
      </c>
      <c r="K48" s="8">
        <v>0</v>
      </c>
      <c r="L48" s="9">
        <v>4091.84</v>
      </c>
      <c r="M48" s="9">
        <f>G48-L48</f>
        <v>4427.5200000000004</v>
      </c>
    </row>
    <row r="49" spans="1:13" s="10" customFormat="1" x14ac:dyDescent="0.25">
      <c r="A49" s="6" t="s">
        <v>97</v>
      </c>
      <c r="B49" s="6" t="s">
        <v>73</v>
      </c>
      <c r="C49" s="7">
        <v>2916.76</v>
      </c>
      <c r="D49" s="8">
        <v>0</v>
      </c>
      <c r="E49" s="9">
        <v>0</v>
      </c>
      <c r="F49" s="8">
        <v>0</v>
      </c>
      <c r="G49" s="7">
        <v>2916.76</v>
      </c>
      <c r="H49" s="8">
        <v>267.39999999999998</v>
      </c>
      <c r="I49" s="8">
        <v>55.9</v>
      </c>
      <c r="J49" s="8">
        <v>0</v>
      </c>
      <c r="K49" s="8">
        <v>0</v>
      </c>
      <c r="L49" s="9">
        <v>448.17</v>
      </c>
      <c r="M49" s="9">
        <f t="shared" si="0"/>
        <v>2468.59</v>
      </c>
    </row>
    <row r="50" spans="1:13" s="10" customFormat="1" x14ac:dyDescent="0.25">
      <c r="A50" s="6" t="s">
        <v>19</v>
      </c>
      <c r="B50" s="6" t="s">
        <v>99</v>
      </c>
      <c r="C50" s="7">
        <v>10834.45</v>
      </c>
      <c r="D50" s="8">
        <v>738.92</v>
      </c>
      <c r="E50" s="9">
        <v>2654.54</v>
      </c>
      <c r="F50" s="8">
        <v>0</v>
      </c>
      <c r="G50" s="7">
        <v>21028.46</v>
      </c>
      <c r="H50" s="8">
        <v>479.9</v>
      </c>
      <c r="I50" s="8">
        <v>2107.34</v>
      </c>
      <c r="J50" s="8">
        <v>0</v>
      </c>
      <c r="K50" s="8">
        <v>8595.73</v>
      </c>
      <c r="L50" s="9">
        <v>12745.88</v>
      </c>
      <c r="M50" s="9">
        <f t="shared" si="0"/>
        <v>8282.58</v>
      </c>
    </row>
    <row r="51" spans="1:13" s="10" customFormat="1" x14ac:dyDescent="0.25">
      <c r="A51" s="6" t="s">
        <v>76</v>
      </c>
      <c r="B51" s="6" t="s">
        <v>73</v>
      </c>
      <c r="C51" s="7">
        <v>2929.59</v>
      </c>
      <c r="D51" s="8">
        <v>488.81</v>
      </c>
      <c r="E51" s="9">
        <v>0</v>
      </c>
      <c r="F51" s="8"/>
      <c r="G51" s="7">
        <v>3420.05</v>
      </c>
      <c r="H51" s="8">
        <v>170.61</v>
      </c>
      <c r="I51" s="8"/>
      <c r="J51" s="8">
        <v>0</v>
      </c>
      <c r="K51" s="8">
        <v>1795.78</v>
      </c>
      <c r="L51" s="9">
        <v>2244.4899999999998</v>
      </c>
      <c r="M51" s="9">
        <f t="shared" si="0"/>
        <v>1175.5600000000004</v>
      </c>
    </row>
    <row r="52" spans="1:13" s="10" customFormat="1" x14ac:dyDescent="0.25">
      <c r="A52" s="6" t="s">
        <v>21</v>
      </c>
      <c r="B52" s="6" t="s">
        <v>10</v>
      </c>
      <c r="C52" s="7">
        <v>10834.45</v>
      </c>
      <c r="D52" s="8"/>
      <c r="E52" s="9"/>
      <c r="F52" s="8">
        <v>0</v>
      </c>
      <c r="G52" s="7">
        <v>11276.87</v>
      </c>
      <c r="H52" s="8">
        <f>597.97+154</f>
        <v>751.97</v>
      </c>
      <c r="I52" s="8">
        <v>2024.99</v>
      </c>
      <c r="J52" s="8">
        <v>0</v>
      </c>
      <c r="K52" s="8"/>
      <c r="L52" s="9">
        <v>2840.4</v>
      </c>
      <c r="M52" s="9">
        <f t="shared" si="0"/>
        <v>8436.4700000000012</v>
      </c>
    </row>
    <row r="53" spans="1:13" s="10" customFormat="1" x14ac:dyDescent="0.25">
      <c r="A53" s="6" t="s">
        <v>26</v>
      </c>
      <c r="B53" s="6" t="s">
        <v>8</v>
      </c>
      <c r="C53" s="7">
        <v>2992.96</v>
      </c>
      <c r="D53" s="8"/>
      <c r="E53" s="9">
        <v>626</v>
      </c>
      <c r="F53" s="8">
        <v>0</v>
      </c>
      <c r="G53" s="7">
        <v>3618.96</v>
      </c>
      <c r="H53" s="8">
        <v>357.93</v>
      </c>
      <c r="I53" s="8">
        <v>134.35</v>
      </c>
      <c r="J53" s="8">
        <v>0</v>
      </c>
      <c r="K53" s="8"/>
      <c r="L53" s="9">
        <v>580.08000000000004</v>
      </c>
      <c r="M53" s="9">
        <f t="shared" si="0"/>
        <v>3038.88</v>
      </c>
    </row>
    <row r="54" spans="1:13" s="10" customFormat="1" x14ac:dyDescent="0.25">
      <c r="A54" s="6" t="s">
        <v>103</v>
      </c>
      <c r="B54" s="6" t="s">
        <v>99</v>
      </c>
      <c r="C54" s="7">
        <v>10827.52</v>
      </c>
      <c r="D54" s="8">
        <v>0</v>
      </c>
      <c r="E54" s="9">
        <v>0</v>
      </c>
      <c r="F54" s="8"/>
      <c r="G54" s="7">
        <v>10827.52</v>
      </c>
      <c r="H54" s="8">
        <v>751.97</v>
      </c>
      <c r="I54" s="8">
        <v>1901.42</v>
      </c>
      <c r="J54" s="8">
        <v>0</v>
      </c>
      <c r="K54" s="8">
        <v>0</v>
      </c>
      <c r="L54" s="9">
        <v>2749.4</v>
      </c>
      <c r="M54" s="9">
        <f t="shared" si="0"/>
        <v>8078.1200000000008</v>
      </c>
    </row>
    <row r="55" spans="1:13" s="10" customFormat="1" x14ac:dyDescent="0.25">
      <c r="A55" s="6" t="s">
        <v>83</v>
      </c>
      <c r="B55" s="6" t="s">
        <v>84</v>
      </c>
      <c r="C55" s="7">
        <v>10578.76</v>
      </c>
      <c r="D55" s="8">
        <v>0</v>
      </c>
      <c r="E55" s="9">
        <v>0</v>
      </c>
      <c r="F55" s="8">
        <v>0</v>
      </c>
      <c r="G55" s="7">
        <v>10578.76</v>
      </c>
      <c r="H55" s="8">
        <v>751.97</v>
      </c>
      <c r="I55" s="8">
        <v>1833.01</v>
      </c>
      <c r="J55" s="8">
        <v>0</v>
      </c>
      <c r="K55" s="8">
        <v>0</v>
      </c>
      <c r="L55" s="9">
        <v>3011.96</v>
      </c>
      <c r="M55" s="9">
        <f t="shared" si="0"/>
        <v>7566.8</v>
      </c>
    </row>
    <row r="56" spans="1:13" s="10" customFormat="1" x14ac:dyDescent="0.25">
      <c r="A56" s="6" t="s">
        <v>82</v>
      </c>
      <c r="B56" s="6" t="s">
        <v>73</v>
      </c>
      <c r="C56" s="7">
        <v>2929.59</v>
      </c>
      <c r="D56" s="8">
        <v>0</v>
      </c>
      <c r="E56" s="9">
        <v>1438.53</v>
      </c>
      <c r="F56" s="8"/>
      <c r="G56" s="7">
        <v>4368.12</v>
      </c>
      <c r="H56" s="8">
        <v>268.94</v>
      </c>
      <c r="I56" s="8">
        <v>56.75</v>
      </c>
      <c r="J56" s="8">
        <v>0</v>
      </c>
      <c r="K56" s="8">
        <v>0</v>
      </c>
      <c r="L56" s="9">
        <v>383.56</v>
      </c>
      <c r="M56" s="9">
        <f t="shared" si="0"/>
        <v>3984.56</v>
      </c>
    </row>
    <row r="57" spans="1:13" s="10" customFormat="1" x14ac:dyDescent="0.25">
      <c r="A57" s="6" t="s">
        <v>37</v>
      </c>
      <c r="B57" s="6" t="s">
        <v>38</v>
      </c>
      <c r="C57" s="7">
        <v>6535.47</v>
      </c>
      <c r="D57" s="8">
        <v>619.89</v>
      </c>
      <c r="E57" s="9">
        <v>1983.9</v>
      </c>
      <c r="F57" s="8">
        <v>0</v>
      </c>
      <c r="G57" s="7">
        <v>9256.14</v>
      </c>
      <c r="H57" s="8">
        <v>470.93</v>
      </c>
      <c r="I57" s="8">
        <v>293.61</v>
      </c>
      <c r="J57" s="8">
        <v>0</v>
      </c>
      <c r="K57" s="8">
        <v>2198.52</v>
      </c>
      <c r="L57" s="9">
        <v>4112.09</v>
      </c>
      <c r="M57" s="9">
        <f>G57-L57</f>
        <v>5144.0499999999993</v>
      </c>
    </row>
    <row r="58" spans="1:13" s="10" customFormat="1" x14ac:dyDescent="0.25">
      <c r="A58" s="6" t="s">
        <v>106</v>
      </c>
      <c r="B58" t="s">
        <v>110</v>
      </c>
      <c r="C58" s="7">
        <v>6133.33</v>
      </c>
      <c r="D58" s="8"/>
      <c r="E58" s="9"/>
      <c r="F58" s="8"/>
      <c r="G58" s="7">
        <v>2249.09</v>
      </c>
      <c r="H58" s="8">
        <v>187.28</v>
      </c>
      <c r="I58" s="8">
        <v>11.84</v>
      </c>
      <c r="J58" s="8"/>
      <c r="K58" s="8"/>
      <c r="L58" s="9">
        <v>203.14</v>
      </c>
      <c r="M58" s="9">
        <f>G58-L58</f>
        <v>2045.9500000000003</v>
      </c>
    </row>
    <row r="59" spans="1:13" s="10" customFormat="1" x14ac:dyDescent="0.25">
      <c r="A59" s="6" t="s">
        <v>32</v>
      </c>
      <c r="B59" s="6" t="s">
        <v>100</v>
      </c>
      <c r="C59" s="7">
        <v>10415.77</v>
      </c>
      <c r="D59" s="8">
        <v>1403.29</v>
      </c>
      <c r="E59" s="9">
        <v>0</v>
      </c>
      <c r="F59" s="8">
        <v>0</v>
      </c>
      <c r="G59" s="7">
        <v>11862.64</v>
      </c>
      <c r="H59" s="8">
        <v>114.85</v>
      </c>
      <c r="I59" s="8">
        <v>817.66</v>
      </c>
      <c r="J59" s="8">
        <v>0</v>
      </c>
      <c r="K59" s="8">
        <v>4488.99</v>
      </c>
      <c r="L59" s="9">
        <v>6615.13</v>
      </c>
      <c r="M59" s="9">
        <f>G59-L59</f>
        <v>5247.5099999999993</v>
      </c>
    </row>
    <row r="60" spans="1:13" s="10" customFormat="1" x14ac:dyDescent="0.25">
      <c r="A60" s="6" t="s">
        <v>11</v>
      </c>
      <c r="B60" s="6" t="s">
        <v>10</v>
      </c>
      <c r="C60" s="7">
        <v>10834.45</v>
      </c>
      <c r="D60" s="8">
        <v>0</v>
      </c>
      <c r="E60" s="9">
        <v>0</v>
      </c>
      <c r="F60" s="8">
        <v>0</v>
      </c>
      <c r="G60" s="7">
        <v>10834.45</v>
      </c>
      <c r="H60" s="8">
        <v>751.97</v>
      </c>
      <c r="I60" s="8">
        <v>1903.32</v>
      </c>
      <c r="J60" s="8">
        <v>0</v>
      </c>
      <c r="K60" s="8">
        <v>0</v>
      </c>
      <c r="L60" s="9">
        <v>2979.42</v>
      </c>
      <c r="M60" s="9">
        <f t="shared" si="0"/>
        <v>7855.0300000000007</v>
      </c>
    </row>
    <row r="61" spans="1:13" s="10" customFormat="1" x14ac:dyDescent="0.25">
      <c r="A61" s="6" t="s">
        <v>58</v>
      </c>
      <c r="B61" s="6" t="s">
        <v>8</v>
      </c>
      <c r="C61" s="7">
        <v>2685.26</v>
      </c>
      <c r="D61" s="8">
        <v>149.16</v>
      </c>
      <c r="E61" s="9">
        <v>0</v>
      </c>
      <c r="F61" s="8">
        <v>0</v>
      </c>
      <c r="G61" s="7">
        <v>2834.42</v>
      </c>
      <c r="H61" s="8">
        <v>212.78</v>
      </c>
      <c r="I61" s="8"/>
      <c r="J61" s="8">
        <v>0</v>
      </c>
      <c r="K61" s="8">
        <v>551.91999999999996</v>
      </c>
      <c r="L61" s="9">
        <v>1033.48</v>
      </c>
      <c r="M61" s="9">
        <f t="shared" si="0"/>
        <v>1800.94</v>
      </c>
    </row>
    <row r="62" spans="1:13" s="10" customFormat="1" x14ac:dyDescent="0.25">
      <c r="A62" s="6" t="s">
        <v>31</v>
      </c>
      <c r="B62" s="6" t="s">
        <v>8</v>
      </c>
      <c r="C62" s="7">
        <v>2961.08</v>
      </c>
      <c r="D62" s="8"/>
      <c r="E62" s="9"/>
      <c r="F62" s="8">
        <v>0</v>
      </c>
      <c r="G62" s="7">
        <v>2961.08</v>
      </c>
      <c r="H62" s="8">
        <v>272.72000000000003</v>
      </c>
      <c r="I62" s="8">
        <v>58.83</v>
      </c>
      <c r="J62" s="8">
        <v>0</v>
      </c>
      <c r="K62" s="8"/>
      <c r="L62" s="9">
        <v>405.31</v>
      </c>
      <c r="M62" s="9">
        <f t="shared" si="0"/>
        <v>2555.77</v>
      </c>
    </row>
    <row r="63" spans="1:13" s="10" customFormat="1" x14ac:dyDescent="0.25">
      <c r="A63" s="6" t="s">
        <v>80</v>
      </c>
      <c r="B63" s="6" t="s">
        <v>81</v>
      </c>
      <c r="C63" s="7">
        <v>9720.65</v>
      </c>
      <c r="D63" s="8">
        <v>0</v>
      </c>
      <c r="E63" s="9">
        <v>0</v>
      </c>
      <c r="F63" s="8">
        <v>0</v>
      </c>
      <c r="G63" s="7">
        <v>9720.65</v>
      </c>
      <c r="H63" s="8">
        <v>751.97</v>
      </c>
      <c r="I63" s="8">
        <v>1597.03</v>
      </c>
      <c r="J63" s="8">
        <v>0</v>
      </c>
      <c r="K63" s="8">
        <v>0</v>
      </c>
      <c r="L63" s="9">
        <v>2420.77</v>
      </c>
      <c r="M63" s="9">
        <f t="shared" si="0"/>
        <v>7299.8799999999992</v>
      </c>
    </row>
    <row r="64" spans="1:13" s="10" customFormat="1" x14ac:dyDescent="0.25">
      <c r="A64" s="6" t="s">
        <v>68</v>
      </c>
      <c r="B64" s="6" t="s">
        <v>8</v>
      </c>
      <c r="C64" s="7">
        <v>2765.82</v>
      </c>
      <c r="D64" s="8">
        <v>30.73</v>
      </c>
      <c r="E64" s="9">
        <v>0</v>
      </c>
      <c r="F64" s="8">
        <v>0</v>
      </c>
      <c r="G64" s="7">
        <v>2796.55</v>
      </c>
      <c r="H64" s="8">
        <v>243.75</v>
      </c>
      <c r="I64" s="8">
        <v>39.44</v>
      </c>
      <c r="J64" s="8">
        <v>0</v>
      </c>
      <c r="K64" s="8">
        <v>113.69</v>
      </c>
      <c r="L64" s="9">
        <v>524.73</v>
      </c>
      <c r="M64" s="9">
        <f>G64-L64</f>
        <v>2271.8200000000002</v>
      </c>
    </row>
    <row r="65" spans="1:13" s="10" customFormat="1" x14ac:dyDescent="0.25">
      <c r="A65" s="6" t="s">
        <v>30</v>
      </c>
      <c r="B65" s="6" t="s">
        <v>8</v>
      </c>
      <c r="C65" s="7">
        <v>2992.96</v>
      </c>
      <c r="D65" s="8"/>
      <c r="E65" s="9"/>
      <c r="F65" s="8">
        <v>0</v>
      </c>
      <c r="G65" s="7">
        <v>2992.96</v>
      </c>
      <c r="H65" s="8">
        <v>276.54000000000002</v>
      </c>
      <c r="I65" s="8">
        <v>60.93</v>
      </c>
      <c r="J65" s="8">
        <v>0</v>
      </c>
      <c r="K65" s="8"/>
      <c r="L65" s="9">
        <v>557.27</v>
      </c>
      <c r="M65" s="9">
        <f t="shared" si="0"/>
        <v>2435.69</v>
      </c>
    </row>
    <row r="66" spans="1:13" s="10" customFormat="1" x14ac:dyDescent="0.25">
      <c r="A66" s="6" t="s">
        <v>93</v>
      </c>
      <c r="B66" s="6" t="s">
        <v>73</v>
      </c>
      <c r="C66" s="7">
        <v>2916.76</v>
      </c>
      <c r="D66" s="8"/>
      <c r="E66" s="9">
        <v>1438.53</v>
      </c>
      <c r="F66" s="8">
        <v>0</v>
      </c>
      <c r="G66" s="7">
        <v>4355.29</v>
      </c>
      <c r="H66" s="8">
        <v>267.39999999999998</v>
      </c>
      <c r="I66" s="8">
        <v>55.9</v>
      </c>
      <c r="J66" s="8">
        <v>0</v>
      </c>
      <c r="K66" s="8"/>
      <c r="L66" s="9">
        <v>393.32</v>
      </c>
      <c r="M66" s="9">
        <f t="shared" si="0"/>
        <v>3961.97</v>
      </c>
    </row>
    <row r="67" spans="1:13" s="10" customFormat="1" x14ac:dyDescent="0.25">
      <c r="A67" s="6" t="s">
        <v>44</v>
      </c>
      <c r="B67" s="6" t="s">
        <v>101</v>
      </c>
      <c r="C67" s="7">
        <v>2848.79</v>
      </c>
      <c r="D67" s="8">
        <v>0</v>
      </c>
      <c r="E67" s="9">
        <v>5670.56</v>
      </c>
      <c r="F67" s="8">
        <v>0</v>
      </c>
      <c r="G67" s="7">
        <v>8519.36</v>
      </c>
      <c r="H67" s="8">
        <v>751.97</v>
      </c>
      <c r="I67" s="8">
        <v>1266.67</v>
      </c>
      <c r="J67" s="8">
        <v>0</v>
      </c>
      <c r="K67" s="8">
        <v>0</v>
      </c>
      <c r="L67" s="11">
        <v>2153.16</v>
      </c>
      <c r="M67" s="9">
        <f t="shared" si="0"/>
        <v>6366.2000000000007</v>
      </c>
    </row>
    <row r="68" spans="1:13" s="10" customFormat="1" x14ac:dyDescent="0.25">
      <c r="A68" s="6" t="s">
        <v>45</v>
      </c>
      <c r="B68" s="6" t="s">
        <v>48</v>
      </c>
      <c r="C68" s="7">
        <v>10312.64</v>
      </c>
      <c r="D68" s="8">
        <v>2594.64</v>
      </c>
      <c r="E68" s="9">
        <v>6850.9</v>
      </c>
      <c r="F68" s="8">
        <v>0</v>
      </c>
      <c r="G68" s="7">
        <v>22729.73</v>
      </c>
      <c r="H68" s="8">
        <v>751.97</v>
      </c>
      <c r="I68" s="8">
        <v>2527.21</v>
      </c>
      <c r="J68" s="8">
        <v>0</v>
      </c>
      <c r="K68" s="8">
        <v>8665.83</v>
      </c>
      <c r="L68" s="9">
        <v>13052.38</v>
      </c>
      <c r="M68" s="9">
        <f t="shared" si="0"/>
        <v>9677.35</v>
      </c>
    </row>
    <row r="69" spans="1:13" s="10" customFormat="1" x14ac:dyDescent="0.25">
      <c r="A69" s="6" t="s">
        <v>29</v>
      </c>
      <c r="B69" s="6" t="s">
        <v>49</v>
      </c>
      <c r="C69" s="7">
        <v>2992.96</v>
      </c>
      <c r="D69" s="8"/>
      <c r="E69" s="9">
        <v>1266.72</v>
      </c>
      <c r="F69" s="8">
        <v>0</v>
      </c>
      <c r="G69" s="7">
        <v>4259.68</v>
      </c>
      <c r="H69" s="8">
        <v>447.63</v>
      </c>
      <c r="I69" s="8">
        <v>221.58</v>
      </c>
      <c r="J69" s="8">
        <v>0</v>
      </c>
      <c r="K69" s="8"/>
      <c r="L69" s="9">
        <v>767.23</v>
      </c>
      <c r="M69" s="9">
        <f t="shared" si="0"/>
        <v>3492.4500000000003</v>
      </c>
    </row>
    <row r="70" spans="1:13" s="10" customFormat="1" x14ac:dyDescent="0.25">
      <c r="A70" s="6" t="s">
        <v>27</v>
      </c>
      <c r="B70" s="6" t="s">
        <v>38</v>
      </c>
      <c r="C70" s="7">
        <v>6133.33</v>
      </c>
      <c r="D70" s="8"/>
      <c r="E70" s="9"/>
      <c r="F70" s="8">
        <v>0</v>
      </c>
      <c r="G70" s="7">
        <v>6662.37</v>
      </c>
      <c r="H70" s="8">
        <f>335.78+416.19</f>
        <v>751.97</v>
      </c>
      <c r="I70" s="8">
        <v>756</v>
      </c>
      <c r="J70" s="8">
        <v>0</v>
      </c>
      <c r="K70" s="8"/>
      <c r="L70" s="9">
        <v>1573.31</v>
      </c>
      <c r="M70" s="9">
        <f t="shared" si="0"/>
        <v>5089.0599999999995</v>
      </c>
    </row>
    <row r="71" spans="1:13" s="10" customFormat="1" x14ac:dyDescent="0.25">
      <c r="A71" s="6" t="s">
        <v>94</v>
      </c>
      <c r="B71" s="6" t="s">
        <v>4</v>
      </c>
      <c r="C71" s="7">
        <v>6133.33</v>
      </c>
      <c r="D71" s="8"/>
      <c r="E71" s="9"/>
      <c r="F71" s="8"/>
      <c r="G71" s="7">
        <v>15435.65</v>
      </c>
      <c r="H71" s="8">
        <v>236.33</v>
      </c>
      <c r="I71" s="8">
        <v>38.82</v>
      </c>
      <c r="J71" s="8"/>
      <c r="K71" s="8"/>
      <c r="L71" s="9">
        <v>15435.65</v>
      </c>
      <c r="M71" s="9">
        <f>G71-L71</f>
        <v>0</v>
      </c>
    </row>
    <row r="72" spans="1:13" s="18" customFormat="1" x14ac:dyDescent="0.25">
      <c r="A72" s="14" t="s">
        <v>18</v>
      </c>
      <c r="B72" s="14" t="s">
        <v>13</v>
      </c>
      <c r="C72" s="15">
        <v>6866.18</v>
      </c>
      <c r="D72" s="16"/>
      <c r="E72" s="17"/>
      <c r="F72" s="16">
        <v>0</v>
      </c>
      <c r="G72" s="15">
        <v>6866.18</v>
      </c>
      <c r="H72" s="16">
        <f>106.32+645.65</f>
        <v>751.97</v>
      </c>
      <c r="I72" s="16">
        <v>812.05</v>
      </c>
      <c r="J72" s="16">
        <v>0</v>
      </c>
      <c r="K72" s="16"/>
      <c r="L72" s="17">
        <v>1621.89</v>
      </c>
      <c r="M72" s="17">
        <f t="shared" si="0"/>
        <v>5244.29</v>
      </c>
    </row>
    <row r="73" spans="1:13" x14ac:dyDescent="0.25">
      <c r="A73" s="31" t="s">
        <v>64</v>
      </c>
      <c r="B73" s="31"/>
      <c r="C73" s="4">
        <f t="shared" ref="C73:M73" si="1">SUM(C4:C72)</f>
        <v>417830.11000000028</v>
      </c>
      <c r="D73" s="5">
        <f t="shared" si="1"/>
        <v>11834.79</v>
      </c>
      <c r="E73" s="5">
        <f t="shared" si="1"/>
        <v>44653.890000000007</v>
      </c>
      <c r="F73" s="5">
        <f t="shared" si="1"/>
        <v>0</v>
      </c>
      <c r="G73" s="4">
        <f t="shared" si="1"/>
        <v>496383.50000000012</v>
      </c>
      <c r="H73" s="5">
        <f t="shared" si="1"/>
        <v>33807.520000000026</v>
      </c>
      <c r="I73" s="5">
        <f t="shared" si="1"/>
        <v>54287.45</v>
      </c>
      <c r="J73" s="4">
        <f t="shared" si="1"/>
        <v>0</v>
      </c>
      <c r="K73" s="5">
        <f t="shared" si="1"/>
        <v>41535.519999999997</v>
      </c>
      <c r="L73" s="4">
        <f t="shared" si="1"/>
        <v>171327.96000000005</v>
      </c>
      <c r="M73" s="5">
        <f t="shared" si="1"/>
        <v>325055.53999999998</v>
      </c>
    </row>
  </sheetData>
  <mergeCells count="3">
    <mergeCell ref="A1:M1"/>
    <mergeCell ref="A2:M2"/>
    <mergeCell ref="A73:B7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tabSelected="1" zoomScaleNormal="100" workbookViewId="0">
      <selection activeCell="A7" sqref="A7:M8"/>
    </sheetView>
  </sheetViews>
  <sheetFormatPr defaultColWidth="73" defaultRowHeight="15" x14ac:dyDescent="0.25"/>
  <cols>
    <col min="1" max="1" width="39.140625" style="1" customWidth="1"/>
    <col min="2" max="2" width="45.5703125" style="1" bestFit="1" customWidth="1"/>
    <col min="3" max="3" width="15.7109375" style="1" bestFit="1" customWidth="1"/>
    <col min="4" max="4" width="12.140625" style="1" bestFit="1" customWidth="1"/>
    <col min="5" max="5" width="14.42578125" style="1" bestFit="1" customWidth="1"/>
    <col min="6" max="6" width="7.7109375" style="1" bestFit="1" customWidth="1"/>
    <col min="7" max="7" width="12.7109375" style="1" bestFit="1" customWidth="1"/>
    <col min="8" max="9" width="13.28515625" style="1" bestFit="1" customWidth="1"/>
    <col min="10" max="10" width="7.7109375" style="1" bestFit="1" customWidth="1"/>
    <col min="11" max="11" width="15.140625" style="1" bestFit="1" customWidth="1"/>
    <col min="12" max="12" width="12.7109375" style="1" bestFit="1" customWidth="1"/>
    <col min="13" max="13" width="14.7109375" style="1" bestFit="1" customWidth="1"/>
    <col min="14" max="16384" width="73" style="1"/>
  </cols>
  <sheetData>
    <row r="2" spans="1:1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25">
      <c r="A7" s="34" t="s">
        <v>116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5.75" customHeight="1" thickBo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35.25" customHeight="1" thickBot="1" x14ac:dyDescent="0.3">
      <c r="A9" s="2" t="s">
        <v>33</v>
      </c>
      <c r="B9" s="2" t="s">
        <v>53</v>
      </c>
      <c r="C9" s="3" t="s">
        <v>52</v>
      </c>
      <c r="D9" s="3" t="s">
        <v>96</v>
      </c>
      <c r="E9" s="3" t="s">
        <v>87</v>
      </c>
      <c r="F9" s="3" t="s">
        <v>54</v>
      </c>
      <c r="G9" s="3" t="s">
        <v>47</v>
      </c>
      <c r="H9" s="3" t="s">
        <v>55</v>
      </c>
      <c r="I9" s="3" t="s">
        <v>63</v>
      </c>
      <c r="J9" s="3" t="s">
        <v>56</v>
      </c>
      <c r="K9" s="3" t="s">
        <v>57</v>
      </c>
      <c r="L9" s="3" t="s">
        <v>34</v>
      </c>
      <c r="M9" s="3" t="s">
        <v>35</v>
      </c>
    </row>
    <row r="10" spans="1:13" s="10" customFormat="1" x14ac:dyDescent="0.25">
      <c r="A10" s="19" t="s">
        <v>23</v>
      </c>
      <c r="B10" s="12" t="s">
        <v>24</v>
      </c>
      <c r="C10" s="7">
        <v>2992.96</v>
      </c>
      <c r="D10" s="8">
        <v>0</v>
      </c>
      <c r="E10" s="8">
        <v>0</v>
      </c>
      <c r="F10" s="8">
        <v>0</v>
      </c>
      <c r="G10" s="7">
        <v>2992.96</v>
      </c>
      <c r="H10" s="8">
        <v>276.54000000000002</v>
      </c>
      <c r="I10" s="8">
        <v>60.93</v>
      </c>
      <c r="J10" s="8">
        <v>0</v>
      </c>
      <c r="K10" s="8">
        <v>0</v>
      </c>
      <c r="L10" s="9">
        <v>389.33</v>
      </c>
      <c r="M10" s="20">
        <f>G10-L10</f>
        <v>2603.63</v>
      </c>
    </row>
    <row r="11" spans="1:13" s="10" customFormat="1" x14ac:dyDescent="0.25">
      <c r="A11" s="21" t="s">
        <v>3</v>
      </c>
      <c r="B11" s="6" t="s">
        <v>59</v>
      </c>
      <c r="C11" s="7">
        <v>6866.18</v>
      </c>
      <c r="D11" s="8">
        <v>0</v>
      </c>
      <c r="E11" s="9">
        <v>6622.81</v>
      </c>
      <c r="F11" s="8">
        <v>0</v>
      </c>
      <c r="G11" s="7">
        <v>13488.99</v>
      </c>
      <c r="H11" s="8">
        <v>751.97</v>
      </c>
      <c r="I11" s="8">
        <v>2633.32</v>
      </c>
      <c r="J11" s="8">
        <v>0</v>
      </c>
      <c r="K11" s="8">
        <v>0</v>
      </c>
      <c r="L11" s="9">
        <v>4283.78</v>
      </c>
      <c r="M11" s="20">
        <f>G11-L11</f>
        <v>9205.2099999999991</v>
      </c>
    </row>
    <row r="12" spans="1:13" s="10" customFormat="1" x14ac:dyDescent="0.25">
      <c r="A12" s="21" t="s">
        <v>108</v>
      </c>
      <c r="B12" s="6" t="s">
        <v>73</v>
      </c>
      <c r="C12" s="7">
        <v>2916.76</v>
      </c>
      <c r="D12" s="8">
        <v>0</v>
      </c>
      <c r="E12" s="8">
        <v>0</v>
      </c>
      <c r="F12" s="8">
        <v>0</v>
      </c>
      <c r="G12" s="7">
        <v>2916.76</v>
      </c>
      <c r="H12" s="8">
        <v>267.39999999999998</v>
      </c>
      <c r="I12" s="8">
        <v>55.9</v>
      </c>
      <c r="J12" s="8">
        <v>0</v>
      </c>
      <c r="K12" s="8">
        <v>0</v>
      </c>
      <c r="L12" s="9">
        <v>334.35</v>
      </c>
      <c r="M12" s="20">
        <f>G12-L12</f>
        <v>2582.4100000000003</v>
      </c>
    </row>
    <row r="13" spans="1:13" s="10" customFormat="1" x14ac:dyDescent="0.25">
      <c r="A13" s="21" t="s">
        <v>60</v>
      </c>
      <c r="B13" s="6" t="s">
        <v>10</v>
      </c>
      <c r="C13" s="7">
        <v>10303.89</v>
      </c>
      <c r="D13" s="8">
        <v>0</v>
      </c>
      <c r="E13" s="9">
        <v>0</v>
      </c>
      <c r="F13" s="8">
        <v>0</v>
      </c>
      <c r="G13" s="7">
        <v>10303.89</v>
      </c>
      <c r="H13" s="13">
        <v>751.97</v>
      </c>
      <c r="I13" s="8">
        <v>1757.42</v>
      </c>
      <c r="J13" s="8">
        <v>0</v>
      </c>
      <c r="K13" s="8">
        <v>0</v>
      </c>
      <c r="L13" s="9">
        <v>2574.73</v>
      </c>
      <c r="M13" s="20">
        <f>G13-L13</f>
        <v>7729.16</v>
      </c>
    </row>
    <row r="14" spans="1:13" s="10" customFormat="1" x14ac:dyDescent="0.25">
      <c r="A14" s="21" t="s">
        <v>9</v>
      </c>
      <c r="B14" s="6" t="s">
        <v>10</v>
      </c>
      <c r="C14" s="7">
        <v>10834.45</v>
      </c>
      <c r="D14" s="8">
        <v>0</v>
      </c>
      <c r="E14" s="9">
        <v>1183.49</v>
      </c>
      <c r="F14" s="8">
        <v>0</v>
      </c>
      <c r="G14" s="7">
        <v>12017.94</v>
      </c>
      <c r="H14" s="8">
        <v>751.97</v>
      </c>
      <c r="I14" s="8">
        <v>2228.7800000000002</v>
      </c>
      <c r="J14" s="8">
        <v>0</v>
      </c>
      <c r="K14" s="8">
        <v>0</v>
      </c>
      <c r="L14" s="9">
        <v>3038.62</v>
      </c>
      <c r="M14" s="20">
        <f t="shared" ref="M14:M78" si="0">G14-L14</f>
        <v>8979.32</v>
      </c>
    </row>
    <row r="15" spans="1:13" s="10" customFormat="1" x14ac:dyDescent="0.25">
      <c r="A15" s="21" t="s">
        <v>75</v>
      </c>
      <c r="B15" s="6" t="s">
        <v>73</v>
      </c>
      <c r="C15" s="7">
        <v>2929.59</v>
      </c>
      <c r="D15" s="8">
        <v>0</v>
      </c>
      <c r="E15" s="9">
        <v>1438.53</v>
      </c>
      <c r="F15" s="8">
        <v>0</v>
      </c>
      <c r="G15" s="7">
        <v>4368.12</v>
      </c>
      <c r="H15" s="8">
        <v>268.94</v>
      </c>
      <c r="I15" s="8">
        <v>56.75</v>
      </c>
      <c r="J15" s="8">
        <v>0</v>
      </c>
      <c r="K15" s="8">
        <v>0</v>
      </c>
      <c r="L15" s="9">
        <v>538.36</v>
      </c>
      <c r="M15" s="20">
        <f t="shared" si="0"/>
        <v>3829.7599999999998</v>
      </c>
    </row>
    <row r="16" spans="1:13" s="10" customFormat="1" x14ac:dyDescent="0.25">
      <c r="A16" s="21" t="s">
        <v>90</v>
      </c>
      <c r="B16" s="6" t="s">
        <v>73</v>
      </c>
      <c r="C16" s="7">
        <v>2929.59</v>
      </c>
      <c r="D16" s="8">
        <v>0</v>
      </c>
      <c r="E16" s="9">
        <v>0</v>
      </c>
      <c r="F16" s="8">
        <v>0</v>
      </c>
      <c r="G16" s="7">
        <v>2929.59</v>
      </c>
      <c r="H16" s="8">
        <v>268.94</v>
      </c>
      <c r="I16" s="8">
        <v>42.53</v>
      </c>
      <c r="J16" s="8">
        <v>0</v>
      </c>
      <c r="K16" s="8">
        <v>0</v>
      </c>
      <c r="L16" s="9">
        <v>374.91</v>
      </c>
      <c r="M16" s="20">
        <f t="shared" si="0"/>
        <v>2554.6800000000003</v>
      </c>
    </row>
    <row r="17" spans="1:13" s="10" customFormat="1" x14ac:dyDescent="0.25">
      <c r="A17" s="21" t="s">
        <v>20</v>
      </c>
      <c r="B17" s="6" t="s">
        <v>13</v>
      </c>
      <c r="C17" s="7">
        <v>6866.18</v>
      </c>
      <c r="D17" s="8">
        <v>0</v>
      </c>
      <c r="E17" s="9">
        <v>0</v>
      </c>
      <c r="F17" s="8">
        <v>0</v>
      </c>
      <c r="G17" s="7">
        <v>7343.41</v>
      </c>
      <c r="H17" s="8">
        <f>528.19+223.78</f>
        <v>751.97</v>
      </c>
      <c r="I17" s="8">
        <v>759.91</v>
      </c>
      <c r="J17" s="8">
        <v>0</v>
      </c>
      <c r="K17" s="8">
        <v>0</v>
      </c>
      <c r="L17" s="9">
        <v>2049.94</v>
      </c>
      <c r="M17" s="20">
        <f>G17-L17</f>
        <v>5293.4699999999993</v>
      </c>
    </row>
    <row r="18" spans="1:13" s="10" customFormat="1" x14ac:dyDescent="0.25">
      <c r="A18" s="21" t="s">
        <v>14</v>
      </c>
      <c r="B18" s="6" t="s">
        <v>15</v>
      </c>
      <c r="C18" s="7">
        <v>6866.18</v>
      </c>
      <c r="D18" s="8">
        <v>0</v>
      </c>
      <c r="E18" s="8">
        <v>0</v>
      </c>
      <c r="F18" s="8">
        <v>0</v>
      </c>
      <c r="G18" s="7">
        <v>6866.18</v>
      </c>
      <c r="H18" s="8">
        <v>751.97</v>
      </c>
      <c r="I18" s="8">
        <v>812.05</v>
      </c>
      <c r="J18" s="8">
        <v>0</v>
      </c>
      <c r="K18" s="8">
        <v>0</v>
      </c>
      <c r="L18" s="9">
        <v>1694.89</v>
      </c>
      <c r="M18" s="20">
        <f t="shared" si="0"/>
        <v>5171.29</v>
      </c>
    </row>
    <row r="19" spans="1:13" s="10" customFormat="1" x14ac:dyDescent="0.25">
      <c r="A19" s="21" t="s">
        <v>114</v>
      </c>
      <c r="B19" s="6" t="s">
        <v>115</v>
      </c>
      <c r="C19" s="7">
        <v>6133.33</v>
      </c>
      <c r="D19" s="8">
        <v>0</v>
      </c>
      <c r="E19" s="8">
        <v>0</v>
      </c>
      <c r="F19" s="8">
        <v>0</v>
      </c>
      <c r="G19" s="7">
        <v>5724.54</v>
      </c>
      <c r="H19" s="8">
        <v>652.71</v>
      </c>
      <c r="I19" s="8">
        <v>525.39</v>
      </c>
      <c r="J19" s="8">
        <v>0</v>
      </c>
      <c r="K19" s="8">
        <v>0</v>
      </c>
      <c r="L19" s="9">
        <v>1188.1500000000001</v>
      </c>
      <c r="M19" s="20">
        <f>G19-L19</f>
        <v>4536.3899999999994</v>
      </c>
    </row>
    <row r="20" spans="1:13" s="10" customFormat="1" x14ac:dyDescent="0.25">
      <c r="A20" s="21" t="s">
        <v>16</v>
      </c>
      <c r="B20" s="6" t="s">
        <v>10</v>
      </c>
      <c r="C20" s="7">
        <v>10834.45</v>
      </c>
      <c r="D20" s="8">
        <v>0</v>
      </c>
      <c r="E20" s="9">
        <v>0</v>
      </c>
      <c r="F20" s="8">
        <v>0</v>
      </c>
      <c r="G20" s="7">
        <v>12038.33</v>
      </c>
      <c r="H20" s="8">
        <v>525.45000000000005</v>
      </c>
      <c r="I20" s="8">
        <v>329.14</v>
      </c>
      <c r="J20" s="8">
        <v>0</v>
      </c>
      <c r="K20" s="8">
        <v>0</v>
      </c>
      <c r="L20" s="9">
        <v>6165.73</v>
      </c>
      <c r="M20" s="20">
        <f t="shared" si="0"/>
        <v>5872.6</v>
      </c>
    </row>
    <row r="21" spans="1:13" s="10" customFormat="1" x14ac:dyDescent="0.25">
      <c r="A21" s="21" t="s">
        <v>77</v>
      </c>
      <c r="B21" s="6" t="s">
        <v>73</v>
      </c>
      <c r="C21" s="7">
        <v>2929.59</v>
      </c>
      <c r="D21" s="8">
        <v>488.26</v>
      </c>
      <c r="E21" s="9">
        <v>719.27</v>
      </c>
      <c r="F21" s="8">
        <v>0</v>
      </c>
      <c r="G21" s="7">
        <v>4137.12</v>
      </c>
      <c r="H21" s="8">
        <v>159.27000000000001</v>
      </c>
      <c r="I21" s="8">
        <v>56.75</v>
      </c>
      <c r="J21" s="8">
        <v>0</v>
      </c>
      <c r="K21" s="8">
        <v>1793.79</v>
      </c>
      <c r="L21" s="9">
        <v>2183.09</v>
      </c>
      <c r="M21" s="20">
        <f>G21-L21</f>
        <v>1954.0299999999997</v>
      </c>
    </row>
    <row r="22" spans="1:13" s="10" customFormat="1" x14ac:dyDescent="0.25">
      <c r="A22" s="21" t="s">
        <v>61</v>
      </c>
      <c r="B22" s="6" t="s">
        <v>50</v>
      </c>
      <c r="C22" s="7">
        <v>8519.36</v>
      </c>
      <c r="D22" s="8">
        <v>0</v>
      </c>
      <c r="E22" s="9">
        <v>0</v>
      </c>
      <c r="F22" s="8">
        <v>0</v>
      </c>
      <c r="G22" s="7">
        <v>8519.36</v>
      </c>
      <c r="H22" s="8">
        <v>751.97</v>
      </c>
      <c r="I22" s="8">
        <v>1266.67</v>
      </c>
      <c r="J22" s="8">
        <v>0</v>
      </c>
      <c r="K22" s="8">
        <v>0</v>
      </c>
      <c r="L22" s="9">
        <v>2115.4</v>
      </c>
      <c r="M22" s="20">
        <f t="shared" si="0"/>
        <v>6403.9600000000009</v>
      </c>
    </row>
    <row r="23" spans="1:13" s="10" customFormat="1" x14ac:dyDescent="0.25">
      <c r="A23" s="21" t="s">
        <v>0</v>
      </c>
      <c r="B23" s="6" t="s">
        <v>1</v>
      </c>
      <c r="C23" s="7">
        <v>13488.99</v>
      </c>
      <c r="D23" s="8">
        <v>0</v>
      </c>
      <c r="E23" s="9">
        <v>0</v>
      </c>
      <c r="F23" s="8">
        <v>0</v>
      </c>
      <c r="G23" s="7">
        <v>13488.99</v>
      </c>
      <c r="H23" s="8">
        <f>313.13+438.84</f>
        <v>751.97</v>
      </c>
      <c r="I23" s="8">
        <v>2633.32</v>
      </c>
      <c r="J23" s="8">
        <v>0</v>
      </c>
      <c r="K23" s="8">
        <v>0</v>
      </c>
      <c r="L23" s="9">
        <v>3448.73</v>
      </c>
      <c r="M23" s="20">
        <f t="shared" si="0"/>
        <v>10040.26</v>
      </c>
    </row>
    <row r="24" spans="1:13" s="10" customFormat="1" x14ac:dyDescent="0.25">
      <c r="A24" s="21" t="s">
        <v>12</v>
      </c>
      <c r="B24" s="6" t="s">
        <v>13</v>
      </c>
      <c r="C24" s="7">
        <v>6866.18</v>
      </c>
      <c r="D24" s="8">
        <v>0</v>
      </c>
      <c r="E24" s="9">
        <v>0</v>
      </c>
      <c r="F24" s="8">
        <v>0</v>
      </c>
      <c r="G24" s="7">
        <v>7949.58</v>
      </c>
      <c r="H24" s="8">
        <v>751.97</v>
      </c>
      <c r="I24" s="8">
        <v>926.61</v>
      </c>
      <c r="J24" s="8">
        <v>0</v>
      </c>
      <c r="K24" s="8">
        <v>0</v>
      </c>
      <c r="L24" s="9">
        <v>2064.13</v>
      </c>
      <c r="M24" s="20">
        <f t="shared" si="0"/>
        <v>5885.45</v>
      </c>
    </row>
    <row r="25" spans="1:13" s="10" customFormat="1" x14ac:dyDescent="0.25">
      <c r="A25" s="21" t="s">
        <v>65</v>
      </c>
      <c r="B25" s="6" t="s">
        <v>10</v>
      </c>
      <c r="C25" s="7">
        <v>10027.67</v>
      </c>
      <c r="D25" s="8">
        <v>0</v>
      </c>
      <c r="E25" s="9">
        <v>0</v>
      </c>
      <c r="F25" s="8">
        <v>0</v>
      </c>
      <c r="G25" s="7">
        <v>10027.67</v>
      </c>
      <c r="H25" s="8">
        <v>751.97</v>
      </c>
      <c r="I25" s="8">
        <v>1681.46</v>
      </c>
      <c r="J25" s="8">
        <v>0</v>
      </c>
      <c r="K25" s="8">
        <v>0</v>
      </c>
      <c r="L25" s="9">
        <v>2521.1999999999998</v>
      </c>
      <c r="M25" s="20">
        <f>G25-L25</f>
        <v>7506.47</v>
      </c>
    </row>
    <row r="26" spans="1:13" s="10" customFormat="1" x14ac:dyDescent="0.25">
      <c r="A26" s="21" t="s">
        <v>25</v>
      </c>
      <c r="B26" s="6" t="s">
        <v>15</v>
      </c>
      <c r="C26" s="7">
        <v>6866.18</v>
      </c>
      <c r="D26" s="8">
        <v>0</v>
      </c>
      <c r="E26" s="9">
        <v>1653.18</v>
      </c>
      <c r="F26" s="8">
        <v>0</v>
      </c>
      <c r="G26" s="7">
        <v>8519.36</v>
      </c>
      <c r="H26" s="8">
        <v>751.97</v>
      </c>
      <c r="I26" s="8">
        <v>1214.54</v>
      </c>
      <c r="J26" s="8">
        <v>0</v>
      </c>
      <c r="K26" s="8">
        <v>0</v>
      </c>
      <c r="L26" s="9">
        <v>2154.48</v>
      </c>
      <c r="M26" s="20">
        <f>G26-L26</f>
        <v>6364.880000000001</v>
      </c>
    </row>
    <row r="27" spans="1:13" s="10" customFormat="1" x14ac:dyDescent="0.25">
      <c r="A27" s="21" t="s">
        <v>72</v>
      </c>
      <c r="B27" s="6" t="s">
        <v>8</v>
      </c>
      <c r="C27" s="7">
        <v>2846.38</v>
      </c>
      <c r="D27" s="8">
        <v>0</v>
      </c>
      <c r="E27" s="9">
        <v>0</v>
      </c>
      <c r="F27" s="8">
        <v>0</v>
      </c>
      <c r="G27" s="7">
        <v>2846.38</v>
      </c>
      <c r="H27" s="8">
        <v>258.95</v>
      </c>
      <c r="I27" s="8">
        <v>51.26</v>
      </c>
      <c r="J27" s="8">
        <v>0</v>
      </c>
      <c r="K27" s="8">
        <v>0</v>
      </c>
      <c r="L27" s="9">
        <v>499.56</v>
      </c>
      <c r="M27" s="20">
        <f t="shared" si="0"/>
        <v>2346.8200000000002</v>
      </c>
    </row>
    <row r="28" spans="1:13" s="10" customFormat="1" x14ac:dyDescent="0.25">
      <c r="A28" s="21" t="s">
        <v>62</v>
      </c>
      <c r="B28" s="6" t="s">
        <v>8</v>
      </c>
      <c r="C28" s="7">
        <v>2846.38</v>
      </c>
      <c r="D28" s="8">
        <v>0</v>
      </c>
      <c r="E28" s="9">
        <v>0</v>
      </c>
      <c r="F28" s="8">
        <v>0</v>
      </c>
      <c r="G28" s="7">
        <v>2846.38</v>
      </c>
      <c r="H28" s="8">
        <v>258.95</v>
      </c>
      <c r="I28" s="8">
        <v>51.26</v>
      </c>
      <c r="J28" s="8">
        <v>0</v>
      </c>
      <c r="K28" s="8">
        <v>0</v>
      </c>
      <c r="L28" s="9">
        <v>380.39</v>
      </c>
      <c r="M28" s="20">
        <f t="shared" si="0"/>
        <v>2465.9900000000002</v>
      </c>
    </row>
    <row r="29" spans="1:13" s="10" customFormat="1" x14ac:dyDescent="0.25">
      <c r="A29" s="21" t="s">
        <v>36</v>
      </c>
      <c r="B29" s="6" t="s">
        <v>8</v>
      </c>
      <c r="C29" s="7">
        <v>2848.79</v>
      </c>
      <c r="D29" s="8">
        <v>0</v>
      </c>
      <c r="E29" s="9">
        <v>0</v>
      </c>
      <c r="F29" s="8">
        <v>0</v>
      </c>
      <c r="G29" s="7">
        <v>2848.79</v>
      </c>
      <c r="H29" s="8">
        <v>259.24</v>
      </c>
      <c r="I29" s="8">
        <v>51.42</v>
      </c>
      <c r="J29" s="8">
        <v>0</v>
      </c>
      <c r="K29" s="8">
        <v>0</v>
      </c>
      <c r="L29" s="9">
        <v>323.3</v>
      </c>
      <c r="M29" s="20">
        <f t="shared" si="0"/>
        <v>2525.4899999999998</v>
      </c>
    </row>
    <row r="30" spans="1:13" s="10" customFormat="1" x14ac:dyDescent="0.25">
      <c r="A30" s="21" t="s">
        <v>42</v>
      </c>
      <c r="B30" s="6" t="s">
        <v>8</v>
      </c>
      <c r="C30" s="7">
        <v>2848.79</v>
      </c>
      <c r="D30" s="8">
        <v>0</v>
      </c>
      <c r="E30" s="9">
        <v>626</v>
      </c>
      <c r="F30" s="8">
        <v>0</v>
      </c>
      <c r="G30" s="7">
        <v>3474.79</v>
      </c>
      <c r="H30" s="8">
        <v>337.74</v>
      </c>
      <c r="I30" s="8">
        <v>115.76</v>
      </c>
      <c r="J30" s="8">
        <v>0</v>
      </c>
      <c r="K30" s="8">
        <v>0</v>
      </c>
      <c r="L30" s="9">
        <v>534.73</v>
      </c>
      <c r="M30" s="20">
        <f t="shared" si="0"/>
        <v>2940.06</v>
      </c>
    </row>
    <row r="31" spans="1:13" s="10" customFormat="1" x14ac:dyDescent="0.25">
      <c r="A31" s="21" t="s">
        <v>70</v>
      </c>
      <c r="B31" s="6" t="s">
        <v>71</v>
      </c>
      <c r="C31" s="7">
        <v>9720.65</v>
      </c>
      <c r="D31" s="8">
        <v>0</v>
      </c>
      <c r="E31" s="9">
        <v>0</v>
      </c>
      <c r="F31" s="8">
        <v>0</v>
      </c>
      <c r="G31" s="7">
        <v>9720.65</v>
      </c>
      <c r="H31" s="8">
        <v>751.97</v>
      </c>
      <c r="I31" s="8">
        <v>1597.03</v>
      </c>
      <c r="J31" s="8">
        <v>0</v>
      </c>
      <c r="K31" s="8">
        <v>0</v>
      </c>
      <c r="L31" s="9">
        <v>2981.13</v>
      </c>
      <c r="M31" s="20">
        <f>G31-L31</f>
        <v>6739.5199999999995</v>
      </c>
    </row>
    <row r="32" spans="1:13" s="10" customFormat="1" x14ac:dyDescent="0.25">
      <c r="A32" s="21" t="s">
        <v>5</v>
      </c>
      <c r="B32" s="6" t="s">
        <v>4</v>
      </c>
      <c r="C32" s="7">
        <v>6866.18</v>
      </c>
      <c r="D32" s="8">
        <v>0</v>
      </c>
      <c r="E32" s="9">
        <v>1653.18</v>
      </c>
      <c r="F32" s="8">
        <v>0</v>
      </c>
      <c r="G32" s="7">
        <v>8996.59</v>
      </c>
      <c r="H32" s="8">
        <v>751.97</v>
      </c>
      <c r="I32" s="8">
        <v>1266.67</v>
      </c>
      <c r="J32" s="8">
        <v>0</v>
      </c>
      <c r="K32" s="8">
        <v>0</v>
      </c>
      <c r="L32" s="9">
        <v>2585.9299999999998</v>
      </c>
      <c r="M32" s="20">
        <f t="shared" si="0"/>
        <v>6410.66</v>
      </c>
    </row>
    <row r="33" spans="1:13" s="10" customFormat="1" x14ac:dyDescent="0.25">
      <c r="A33" s="21" t="s">
        <v>40</v>
      </c>
      <c r="B33" s="6" t="s">
        <v>7</v>
      </c>
      <c r="C33" s="7">
        <v>4021.82</v>
      </c>
      <c r="D33" s="8">
        <v>223.4</v>
      </c>
      <c r="E33" s="9">
        <v>223.41</v>
      </c>
      <c r="F33" s="8">
        <v>0</v>
      </c>
      <c r="G33" s="7">
        <v>4245.2299999999996</v>
      </c>
      <c r="H33" s="8">
        <v>67.02</v>
      </c>
      <c r="I33" s="8">
        <v>91.15</v>
      </c>
      <c r="J33" s="8">
        <v>0</v>
      </c>
      <c r="K33" s="8">
        <v>826.63</v>
      </c>
      <c r="L33" s="9">
        <v>1496.39</v>
      </c>
      <c r="M33" s="20">
        <f t="shared" si="0"/>
        <v>2748.8399999999992</v>
      </c>
    </row>
    <row r="34" spans="1:13" s="10" customFormat="1" x14ac:dyDescent="0.25">
      <c r="A34" s="21" t="s">
        <v>89</v>
      </c>
      <c r="B34" s="6" t="s">
        <v>73</v>
      </c>
      <c r="C34" s="7">
        <v>2929.59</v>
      </c>
      <c r="D34" s="8">
        <v>0</v>
      </c>
      <c r="E34" s="9">
        <v>0</v>
      </c>
      <c r="F34" s="8">
        <v>0</v>
      </c>
      <c r="G34" s="7">
        <v>2929.59</v>
      </c>
      <c r="H34" s="8">
        <v>268.89999999999998</v>
      </c>
      <c r="I34" s="8">
        <v>56.75</v>
      </c>
      <c r="J34" s="8">
        <v>0</v>
      </c>
      <c r="K34" s="8">
        <v>0</v>
      </c>
      <c r="L34" s="9">
        <v>845.69</v>
      </c>
      <c r="M34" s="20">
        <f t="shared" si="0"/>
        <v>2083.9</v>
      </c>
    </row>
    <row r="35" spans="1:13" s="10" customFormat="1" x14ac:dyDescent="0.25">
      <c r="A35" s="21" t="s">
        <v>28</v>
      </c>
      <c r="B35" s="6" t="s">
        <v>8</v>
      </c>
      <c r="C35" s="7">
        <v>2992.96</v>
      </c>
      <c r="D35" s="8">
        <v>299.29000000000002</v>
      </c>
      <c r="E35" s="9">
        <v>0</v>
      </c>
      <c r="F35" s="8">
        <v>0</v>
      </c>
      <c r="G35" s="7">
        <v>3292.25</v>
      </c>
      <c r="H35" s="8">
        <v>214.62</v>
      </c>
      <c r="I35" s="8">
        <v>97.84</v>
      </c>
      <c r="J35" s="8">
        <v>0</v>
      </c>
      <c r="K35" s="8">
        <v>1099.3399999999999</v>
      </c>
      <c r="L35" s="9">
        <v>1475.24</v>
      </c>
      <c r="M35" s="20">
        <f t="shared" si="0"/>
        <v>1817.01</v>
      </c>
    </row>
    <row r="36" spans="1:13" s="10" customFormat="1" x14ac:dyDescent="0.25">
      <c r="A36" s="21" t="s">
        <v>109</v>
      </c>
      <c r="B36" s="6" t="s">
        <v>73</v>
      </c>
      <c r="C36" s="7">
        <v>2916.76</v>
      </c>
      <c r="D36" s="8">
        <v>0</v>
      </c>
      <c r="E36" s="8">
        <v>0</v>
      </c>
      <c r="F36" s="8">
        <v>0</v>
      </c>
      <c r="G36" s="7">
        <v>2916.76</v>
      </c>
      <c r="H36" s="8">
        <v>267.39999999999998</v>
      </c>
      <c r="I36" s="8">
        <v>55.9</v>
      </c>
      <c r="J36" s="8">
        <v>0</v>
      </c>
      <c r="K36" s="8">
        <v>0</v>
      </c>
      <c r="L36" s="9">
        <v>334.35</v>
      </c>
      <c r="M36" s="20">
        <f>G36-L36</f>
        <v>2582.4100000000003</v>
      </c>
    </row>
    <row r="37" spans="1:13" s="10" customFormat="1" x14ac:dyDescent="0.25">
      <c r="A37" s="21" t="s">
        <v>6</v>
      </c>
      <c r="B37" s="6" t="s">
        <v>4</v>
      </c>
      <c r="C37" s="7">
        <v>6535.47</v>
      </c>
      <c r="D37" s="8">
        <v>726.2</v>
      </c>
      <c r="E37" s="9">
        <v>0</v>
      </c>
      <c r="F37" s="8">
        <v>0</v>
      </c>
      <c r="G37" s="7">
        <v>7261.67</v>
      </c>
      <c r="H37" s="8">
        <v>265.95999999999998</v>
      </c>
      <c r="I37" s="8">
        <v>55.11</v>
      </c>
      <c r="J37" s="8">
        <v>0</v>
      </c>
      <c r="K37" s="8">
        <v>2583.73</v>
      </c>
      <c r="L37" s="9">
        <v>3729.03</v>
      </c>
      <c r="M37" s="20">
        <f t="shared" si="0"/>
        <v>3532.64</v>
      </c>
    </row>
    <row r="38" spans="1:13" s="10" customFormat="1" x14ac:dyDescent="0.25">
      <c r="A38" s="21" t="s">
        <v>79</v>
      </c>
      <c r="B38" s="6" t="s">
        <v>73</v>
      </c>
      <c r="C38" s="7">
        <v>2929.59</v>
      </c>
      <c r="D38" s="8">
        <v>0</v>
      </c>
      <c r="E38" s="9">
        <v>0</v>
      </c>
      <c r="F38" s="8">
        <v>0</v>
      </c>
      <c r="G38" s="7">
        <v>2929.59</v>
      </c>
      <c r="H38" s="8">
        <v>268.94</v>
      </c>
      <c r="I38" s="8">
        <v>56.75</v>
      </c>
      <c r="J38" s="8">
        <v>0</v>
      </c>
      <c r="K38" s="8">
        <v>0</v>
      </c>
      <c r="L38" s="9">
        <v>430.76</v>
      </c>
      <c r="M38" s="20">
        <f t="shared" si="0"/>
        <v>2498.83</v>
      </c>
    </row>
    <row r="39" spans="1:13" s="10" customFormat="1" x14ac:dyDescent="0.25">
      <c r="A39" s="21" t="s">
        <v>85</v>
      </c>
      <c r="B39" s="6" t="s">
        <v>73</v>
      </c>
      <c r="C39" s="7">
        <v>2929.59</v>
      </c>
      <c r="D39" s="8">
        <v>0</v>
      </c>
      <c r="E39" s="9">
        <v>626</v>
      </c>
      <c r="F39" s="8">
        <v>0</v>
      </c>
      <c r="G39" s="7">
        <v>3555.59</v>
      </c>
      <c r="H39" s="8">
        <v>349.06</v>
      </c>
      <c r="I39" s="8">
        <v>126.18</v>
      </c>
      <c r="J39" s="8">
        <v>0</v>
      </c>
      <c r="K39" s="8">
        <v>0</v>
      </c>
      <c r="L39" s="9">
        <v>617.54</v>
      </c>
      <c r="M39" s="20">
        <f t="shared" si="0"/>
        <v>2938.05</v>
      </c>
    </row>
    <row r="40" spans="1:13" s="10" customFormat="1" x14ac:dyDescent="0.25">
      <c r="A40" s="21" t="s">
        <v>2</v>
      </c>
      <c r="B40" s="6" t="s">
        <v>69</v>
      </c>
      <c r="C40" s="7">
        <v>17163.54</v>
      </c>
      <c r="D40" s="8">
        <v>0</v>
      </c>
      <c r="E40" s="9">
        <v>0</v>
      </c>
      <c r="F40" s="8">
        <v>0</v>
      </c>
      <c r="G40" s="7">
        <v>17163.54</v>
      </c>
      <c r="H40" s="8">
        <v>751.97</v>
      </c>
      <c r="I40" s="8">
        <v>3591.68</v>
      </c>
      <c r="J40" s="8">
        <v>0</v>
      </c>
      <c r="K40" s="8">
        <v>0</v>
      </c>
      <c r="L40" s="9">
        <v>4789.0600000000004</v>
      </c>
      <c r="M40" s="20">
        <f t="shared" si="0"/>
        <v>12374.48</v>
      </c>
    </row>
    <row r="41" spans="1:13" s="10" customFormat="1" x14ac:dyDescent="0.25">
      <c r="A41" s="21" t="s">
        <v>98</v>
      </c>
      <c r="B41" s="6" t="s">
        <v>92</v>
      </c>
      <c r="C41" s="7">
        <v>10167.799999999999</v>
      </c>
      <c r="D41" s="8">
        <v>1807.61</v>
      </c>
      <c r="E41" s="9">
        <v>0</v>
      </c>
      <c r="F41" s="8">
        <v>0</v>
      </c>
      <c r="G41" s="7">
        <v>11975.41</v>
      </c>
      <c r="H41" s="8">
        <v>751.97</v>
      </c>
      <c r="I41" s="8">
        <v>912.22</v>
      </c>
      <c r="J41" s="8">
        <v>0</v>
      </c>
      <c r="K41" s="8">
        <v>5566.25</v>
      </c>
      <c r="L41" s="9">
        <v>7774.77</v>
      </c>
      <c r="M41" s="20">
        <f t="shared" si="0"/>
        <v>4200.6399999999994</v>
      </c>
    </row>
    <row r="42" spans="1:13" s="10" customFormat="1" x14ac:dyDescent="0.25">
      <c r="A42" s="21" t="s">
        <v>74</v>
      </c>
      <c r="B42" s="6" t="s">
        <v>73</v>
      </c>
      <c r="C42" s="7">
        <v>2929.59</v>
      </c>
      <c r="D42" s="8">
        <v>0</v>
      </c>
      <c r="E42" s="9">
        <v>0</v>
      </c>
      <c r="F42" s="8">
        <v>0</v>
      </c>
      <c r="G42" s="7">
        <v>2929.59</v>
      </c>
      <c r="H42" s="8">
        <v>268.94</v>
      </c>
      <c r="I42" s="8">
        <v>56.75</v>
      </c>
      <c r="J42" s="8">
        <v>0</v>
      </c>
      <c r="K42" s="8">
        <v>0</v>
      </c>
      <c r="L42" s="9">
        <v>336.74</v>
      </c>
      <c r="M42" s="20">
        <f t="shared" si="0"/>
        <v>2592.8500000000004</v>
      </c>
    </row>
    <row r="43" spans="1:13" s="10" customFormat="1" x14ac:dyDescent="0.25">
      <c r="A43" s="21" t="s">
        <v>91</v>
      </c>
      <c r="B43" s="6" t="s">
        <v>92</v>
      </c>
      <c r="C43" s="7">
        <v>9691.0300000000007</v>
      </c>
      <c r="D43" s="8">
        <v>0</v>
      </c>
      <c r="E43" s="9">
        <v>0</v>
      </c>
      <c r="F43" s="8">
        <v>0</v>
      </c>
      <c r="G43" s="7">
        <v>10014.23</v>
      </c>
      <c r="H43" s="8">
        <v>751.97</v>
      </c>
      <c r="I43" s="8">
        <v>1677.76</v>
      </c>
      <c r="J43" s="8">
        <v>0</v>
      </c>
      <c r="K43" s="8">
        <v>0</v>
      </c>
      <c r="L43" s="9">
        <v>2479.33</v>
      </c>
      <c r="M43" s="20">
        <f t="shared" si="0"/>
        <v>7534.9</v>
      </c>
    </row>
    <row r="44" spans="1:13" s="10" customFormat="1" x14ac:dyDescent="0.25">
      <c r="A44" s="21" t="s">
        <v>104</v>
      </c>
      <c r="B44" s="6" t="s">
        <v>73</v>
      </c>
      <c r="C44" s="7">
        <v>2916.76</v>
      </c>
      <c r="D44" s="8">
        <v>0</v>
      </c>
      <c r="E44" s="9">
        <v>626</v>
      </c>
      <c r="F44" s="8">
        <v>0</v>
      </c>
      <c r="G44" s="7">
        <v>3542.76</v>
      </c>
      <c r="H44" s="8">
        <v>347.26</v>
      </c>
      <c r="I44" s="8">
        <v>124.53</v>
      </c>
      <c r="J44" s="8">
        <v>0</v>
      </c>
      <c r="K44" s="8">
        <v>0</v>
      </c>
      <c r="L44" s="9">
        <v>523.65</v>
      </c>
      <c r="M44" s="20">
        <f t="shared" si="0"/>
        <v>3019.11</v>
      </c>
    </row>
    <row r="45" spans="1:13" s="10" customFormat="1" x14ac:dyDescent="0.25">
      <c r="A45" s="21" t="s">
        <v>95</v>
      </c>
      <c r="B45" s="6" t="s">
        <v>92</v>
      </c>
      <c r="C45" s="7">
        <v>9691.0300000000007</v>
      </c>
      <c r="D45" s="8">
        <v>0</v>
      </c>
      <c r="E45" s="9">
        <v>0</v>
      </c>
      <c r="F45" s="8">
        <v>0</v>
      </c>
      <c r="G45" s="7">
        <v>9691.0300000000007</v>
      </c>
      <c r="H45" s="8">
        <v>751.97</v>
      </c>
      <c r="I45" s="8">
        <v>1588.88</v>
      </c>
      <c r="J45" s="8">
        <v>0</v>
      </c>
      <c r="K45" s="8">
        <v>0</v>
      </c>
      <c r="L45" s="9">
        <v>2397.21</v>
      </c>
      <c r="M45" s="20">
        <f t="shared" si="0"/>
        <v>7293.8200000000006</v>
      </c>
    </row>
    <row r="46" spans="1:13" s="10" customFormat="1" x14ac:dyDescent="0.25">
      <c r="A46" s="21" t="s">
        <v>22</v>
      </c>
      <c r="B46" s="6" t="s">
        <v>8</v>
      </c>
      <c r="C46" s="7">
        <v>2992.96</v>
      </c>
      <c r="D46" s="8">
        <v>0</v>
      </c>
      <c r="E46" s="9">
        <v>0</v>
      </c>
      <c r="F46" s="8">
        <v>0</v>
      </c>
      <c r="G46" s="7">
        <v>2992.96</v>
      </c>
      <c r="H46" s="8">
        <v>276.54000000000002</v>
      </c>
      <c r="I46" s="8">
        <v>60.93</v>
      </c>
      <c r="J46" s="8">
        <v>0</v>
      </c>
      <c r="K46" s="8">
        <v>0</v>
      </c>
      <c r="L46" s="9">
        <v>1082.9100000000001</v>
      </c>
      <c r="M46" s="20">
        <f t="shared" si="0"/>
        <v>1910.05</v>
      </c>
    </row>
    <row r="47" spans="1:13" s="10" customFormat="1" x14ac:dyDescent="0.25">
      <c r="A47" s="21" t="s">
        <v>86</v>
      </c>
      <c r="B47" s="6" t="s">
        <v>73</v>
      </c>
      <c r="C47" s="7">
        <v>2929.59</v>
      </c>
      <c r="D47" s="8">
        <v>374.7</v>
      </c>
      <c r="E47" s="9">
        <v>5589.77</v>
      </c>
      <c r="F47" s="8">
        <v>0</v>
      </c>
      <c r="G47" s="7">
        <v>8944.0499999999993</v>
      </c>
      <c r="H47" s="8">
        <v>118.39</v>
      </c>
      <c r="I47" s="8">
        <v>1003.84</v>
      </c>
      <c r="J47" s="8">
        <v>0</v>
      </c>
      <c r="K47" s="8">
        <v>1380.43</v>
      </c>
      <c r="L47" s="9">
        <v>3217.4</v>
      </c>
      <c r="M47" s="20">
        <f t="shared" si="0"/>
        <v>5726.65</v>
      </c>
    </row>
    <row r="48" spans="1:13" s="10" customFormat="1" x14ac:dyDescent="0.25">
      <c r="A48" s="21" t="s">
        <v>43</v>
      </c>
      <c r="B48" s="6" t="s">
        <v>8</v>
      </c>
      <c r="C48" s="7">
        <v>2848.79</v>
      </c>
      <c r="D48" s="8">
        <v>0</v>
      </c>
      <c r="E48" s="9">
        <v>0</v>
      </c>
      <c r="F48" s="8">
        <v>0</v>
      </c>
      <c r="G48" s="7">
        <v>2848.79</v>
      </c>
      <c r="H48" s="8">
        <v>259.24</v>
      </c>
      <c r="I48" s="8">
        <v>51.42</v>
      </c>
      <c r="J48" s="8">
        <v>0</v>
      </c>
      <c r="K48" s="8">
        <v>0</v>
      </c>
      <c r="L48" s="9">
        <v>542.53</v>
      </c>
      <c r="M48" s="20">
        <f t="shared" si="0"/>
        <v>2306.2600000000002</v>
      </c>
    </row>
    <row r="49" spans="1:13" s="10" customFormat="1" x14ac:dyDescent="0.25">
      <c r="A49" s="21" t="s">
        <v>66</v>
      </c>
      <c r="B49" s="6" t="s">
        <v>67</v>
      </c>
      <c r="C49" s="7">
        <v>13488.99</v>
      </c>
      <c r="D49" s="8">
        <v>0</v>
      </c>
      <c r="E49" s="9">
        <v>0</v>
      </c>
      <c r="F49" s="8">
        <v>0</v>
      </c>
      <c r="G49" s="7">
        <v>13966.22</v>
      </c>
      <c r="H49" s="8">
        <v>751.97</v>
      </c>
      <c r="I49" s="8">
        <v>2633.32</v>
      </c>
      <c r="J49" s="8">
        <v>0</v>
      </c>
      <c r="K49" s="8">
        <v>0</v>
      </c>
      <c r="L49" s="9">
        <v>3498.32</v>
      </c>
      <c r="M49" s="20">
        <f t="shared" si="0"/>
        <v>10467.9</v>
      </c>
    </row>
    <row r="50" spans="1:13" s="10" customFormat="1" x14ac:dyDescent="0.25">
      <c r="A50" s="21" t="s">
        <v>41</v>
      </c>
      <c r="B50" s="6" t="s">
        <v>8</v>
      </c>
      <c r="C50" s="7">
        <v>2848.79</v>
      </c>
      <c r="D50" s="8">
        <v>0</v>
      </c>
      <c r="E50" s="9">
        <v>0</v>
      </c>
      <c r="F50" s="8">
        <v>0</v>
      </c>
      <c r="G50" s="7">
        <v>3326.02</v>
      </c>
      <c r="H50" s="8">
        <v>259.24</v>
      </c>
      <c r="I50" s="8">
        <v>51.42</v>
      </c>
      <c r="J50" s="8">
        <v>0</v>
      </c>
      <c r="K50" s="8">
        <v>0</v>
      </c>
      <c r="L50" s="9">
        <v>795.56</v>
      </c>
      <c r="M50" s="20">
        <f>G50-L50</f>
        <v>2530.46</v>
      </c>
    </row>
    <row r="51" spans="1:13" s="10" customFormat="1" x14ac:dyDescent="0.25">
      <c r="A51" s="21" t="s">
        <v>88</v>
      </c>
      <c r="B51" s="6" t="s">
        <v>51</v>
      </c>
      <c r="C51" s="7">
        <v>8519.36</v>
      </c>
      <c r="D51" s="8">
        <v>0</v>
      </c>
      <c r="E51" s="9">
        <v>0</v>
      </c>
      <c r="F51" s="8">
        <v>0</v>
      </c>
      <c r="G51" s="7">
        <v>8519.36</v>
      </c>
      <c r="H51" s="8">
        <v>751.97</v>
      </c>
      <c r="I51" s="8">
        <v>1266.67</v>
      </c>
      <c r="J51" s="8">
        <v>0</v>
      </c>
      <c r="K51" s="8">
        <v>0</v>
      </c>
      <c r="L51" s="9">
        <v>2082.4699999999998</v>
      </c>
      <c r="M51" s="20">
        <f t="shared" si="0"/>
        <v>6436.8900000000012</v>
      </c>
    </row>
    <row r="52" spans="1:13" s="10" customFormat="1" x14ac:dyDescent="0.25">
      <c r="A52" s="21" t="s">
        <v>17</v>
      </c>
      <c r="B52" s="6" t="s">
        <v>8</v>
      </c>
      <c r="C52" s="7">
        <v>2992.96</v>
      </c>
      <c r="D52" s="8">
        <v>0</v>
      </c>
      <c r="E52" s="9">
        <v>1266.72</v>
      </c>
      <c r="F52" s="8">
        <v>0</v>
      </c>
      <c r="G52" s="7">
        <v>4259.68</v>
      </c>
      <c r="H52" s="8">
        <v>447.6</v>
      </c>
      <c r="I52" s="8">
        <v>221.58</v>
      </c>
      <c r="J52" s="8">
        <v>0</v>
      </c>
      <c r="K52" s="8">
        <v>0</v>
      </c>
      <c r="L52" s="9">
        <v>822.5</v>
      </c>
      <c r="M52" s="20">
        <f t="shared" si="0"/>
        <v>3437.1800000000003</v>
      </c>
    </row>
    <row r="53" spans="1:13" s="10" customFormat="1" x14ac:dyDescent="0.25">
      <c r="A53" s="21" t="s">
        <v>46</v>
      </c>
      <c r="B53" s="6" t="s">
        <v>8</v>
      </c>
      <c r="C53" s="7">
        <v>2848.79</v>
      </c>
      <c r="D53" s="8">
        <v>0</v>
      </c>
      <c r="E53" s="9">
        <v>0</v>
      </c>
      <c r="F53" s="8">
        <v>0</v>
      </c>
      <c r="G53" s="7">
        <v>854.64</v>
      </c>
      <c r="H53" s="8">
        <v>64.09</v>
      </c>
      <c r="I53" s="8">
        <v>0</v>
      </c>
      <c r="J53" s="8">
        <v>0</v>
      </c>
      <c r="K53" s="8">
        <v>0</v>
      </c>
      <c r="L53" s="9">
        <v>160.85</v>
      </c>
      <c r="M53" s="20">
        <f t="shared" si="0"/>
        <v>693.79</v>
      </c>
    </row>
    <row r="54" spans="1:13" s="10" customFormat="1" x14ac:dyDescent="0.25">
      <c r="A54" s="21" t="s">
        <v>102</v>
      </c>
      <c r="B54" s="6" t="s">
        <v>73</v>
      </c>
      <c r="C54" s="7">
        <v>2916.76</v>
      </c>
      <c r="D54" s="8">
        <v>0</v>
      </c>
      <c r="E54" s="9">
        <v>0</v>
      </c>
      <c r="F54" s="8">
        <v>0</v>
      </c>
      <c r="G54" s="7">
        <v>2916.76</v>
      </c>
      <c r="H54" s="8">
        <v>267.39999999999998</v>
      </c>
      <c r="I54" s="8">
        <v>55.9</v>
      </c>
      <c r="J54" s="8">
        <v>0</v>
      </c>
      <c r="K54" s="8">
        <v>0</v>
      </c>
      <c r="L54" s="9">
        <v>712.52</v>
      </c>
      <c r="M54" s="20">
        <f t="shared" si="0"/>
        <v>2204.2400000000002</v>
      </c>
    </row>
    <row r="55" spans="1:13" s="10" customFormat="1" x14ac:dyDescent="0.25">
      <c r="A55" s="21" t="s">
        <v>78</v>
      </c>
      <c r="B55" s="6" t="s">
        <v>39</v>
      </c>
      <c r="C55" s="7">
        <v>8519.36</v>
      </c>
      <c r="D55" s="8">
        <v>0</v>
      </c>
      <c r="E55" s="9">
        <v>0</v>
      </c>
      <c r="F55" s="8">
        <v>0</v>
      </c>
      <c r="G55" s="7">
        <v>8519.36</v>
      </c>
      <c r="H55" s="8">
        <v>751.97</v>
      </c>
      <c r="I55" s="8">
        <v>1266.67</v>
      </c>
      <c r="J55" s="8">
        <v>0</v>
      </c>
      <c r="K55" s="8">
        <v>0</v>
      </c>
      <c r="L55" s="9">
        <v>4190.2700000000004</v>
      </c>
      <c r="M55" s="20">
        <f>G55-L55</f>
        <v>4329.09</v>
      </c>
    </row>
    <row r="56" spans="1:13" s="10" customFormat="1" x14ac:dyDescent="0.25">
      <c r="A56" s="21" t="s">
        <v>97</v>
      </c>
      <c r="B56" s="6" t="s">
        <v>73</v>
      </c>
      <c r="C56" s="7">
        <v>2916.76</v>
      </c>
      <c r="D56" s="8">
        <v>324.10000000000002</v>
      </c>
      <c r="E56" s="9">
        <v>0</v>
      </c>
      <c r="F56" s="8">
        <v>0</v>
      </c>
      <c r="G56" s="7">
        <v>3240.86</v>
      </c>
      <c r="H56" s="8">
        <v>100.17</v>
      </c>
      <c r="I56" s="8">
        <v>0</v>
      </c>
      <c r="J56" s="8">
        <v>0</v>
      </c>
      <c r="K56" s="8">
        <v>1196.23</v>
      </c>
      <c r="L56" s="9">
        <v>1581.85</v>
      </c>
      <c r="M56" s="20">
        <f t="shared" si="0"/>
        <v>1659.0100000000002</v>
      </c>
    </row>
    <row r="57" spans="1:13" s="10" customFormat="1" x14ac:dyDescent="0.25">
      <c r="A57" s="21" t="s">
        <v>19</v>
      </c>
      <c r="B57" s="6" t="s">
        <v>99</v>
      </c>
      <c r="C57" s="7">
        <v>10834.45</v>
      </c>
      <c r="D57" s="8">
        <v>0</v>
      </c>
      <c r="E57" s="9">
        <v>2654.54</v>
      </c>
      <c r="F57" s="8">
        <v>0</v>
      </c>
      <c r="G57" s="7">
        <v>13966.22</v>
      </c>
      <c r="H57" s="8">
        <v>751.97</v>
      </c>
      <c r="I57" s="8">
        <v>2529.0500000000002</v>
      </c>
      <c r="J57" s="8">
        <v>0</v>
      </c>
      <c r="K57" s="8">
        <v>0</v>
      </c>
      <c r="L57" s="9">
        <v>4589.79</v>
      </c>
      <c r="M57" s="20">
        <f t="shared" si="0"/>
        <v>9376.43</v>
      </c>
    </row>
    <row r="58" spans="1:13" s="10" customFormat="1" x14ac:dyDescent="0.25">
      <c r="A58" s="21" t="s">
        <v>76</v>
      </c>
      <c r="B58" s="6" t="s">
        <v>73</v>
      </c>
      <c r="C58" s="7">
        <v>2929.59</v>
      </c>
      <c r="D58" s="8">
        <v>0</v>
      </c>
      <c r="E58" s="9">
        <v>0</v>
      </c>
      <c r="F58" s="8">
        <v>0</v>
      </c>
      <c r="G58" s="7">
        <v>2929.59</v>
      </c>
      <c r="H58" s="8">
        <v>268.94</v>
      </c>
      <c r="I58" s="8">
        <v>56.75</v>
      </c>
      <c r="J58" s="8">
        <v>0</v>
      </c>
      <c r="K58" s="8">
        <v>0</v>
      </c>
      <c r="L58" s="9">
        <v>444.32</v>
      </c>
      <c r="M58" s="20">
        <f t="shared" si="0"/>
        <v>2485.27</v>
      </c>
    </row>
    <row r="59" spans="1:13" s="10" customFormat="1" x14ac:dyDescent="0.25">
      <c r="A59" s="21" t="s">
        <v>21</v>
      </c>
      <c r="B59" s="6" t="s">
        <v>10</v>
      </c>
      <c r="C59" s="7">
        <v>10834.45</v>
      </c>
      <c r="D59" s="8">
        <v>1319.45</v>
      </c>
      <c r="E59" s="8">
        <v>0</v>
      </c>
      <c r="F59" s="8">
        <v>0</v>
      </c>
      <c r="G59" s="7">
        <v>12500.59</v>
      </c>
      <c r="H59" s="8">
        <v>590.16999999999996</v>
      </c>
      <c r="I59" s="8">
        <v>348.9</v>
      </c>
      <c r="J59" s="8">
        <v>0</v>
      </c>
      <c r="K59" s="8">
        <v>4338.7299999999996</v>
      </c>
      <c r="L59" s="9">
        <v>6620.99</v>
      </c>
      <c r="M59" s="20">
        <f t="shared" si="0"/>
        <v>5879.6</v>
      </c>
    </row>
    <row r="60" spans="1:13" s="10" customFormat="1" x14ac:dyDescent="0.25">
      <c r="A60" s="21" t="s">
        <v>26</v>
      </c>
      <c r="B60" s="6" t="s">
        <v>8</v>
      </c>
      <c r="C60" s="7">
        <v>2992.96</v>
      </c>
      <c r="D60" s="8">
        <v>0</v>
      </c>
      <c r="E60" s="9">
        <v>626</v>
      </c>
      <c r="F60" s="8">
        <v>0</v>
      </c>
      <c r="G60" s="7">
        <v>3618.96</v>
      </c>
      <c r="H60" s="8">
        <v>357.93</v>
      </c>
      <c r="I60" s="8">
        <v>134.35</v>
      </c>
      <c r="J60" s="8">
        <v>0</v>
      </c>
      <c r="K60" s="8">
        <v>0</v>
      </c>
      <c r="L60" s="9">
        <v>580.08000000000004</v>
      </c>
      <c r="M60" s="20">
        <f t="shared" si="0"/>
        <v>3038.88</v>
      </c>
    </row>
    <row r="61" spans="1:13" s="10" customFormat="1" x14ac:dyDescent="0.25">
      <c r="A61" s="21" t="s">
        <v>103</v>
      </c>
      <c r="B61" s="6" t="s">
        <v>99</v>
      </c>
      <c r="C61" s="7">
        <v>10827.52</v>
      </c>
      <c r="D61" s="8">
        <v>0</v>
      </c>
      <c r="E61" s="9">
        <v>0</v>
      </c>
      <c r="F61" s="8">
        <v>0</v>
      </c>
      <c r="G61" s="7">
        <v>10827.52</v>
      </c>
      <c r="H61" s="8">
        <v>751.97</v>
      </c>
      <c r="I61" s="8">
        <v>1901.42</v>
      </c>
      <c r="J61" s="8">
        <v>0</v>
      </c>
      <c r="K61" s="8">
        <v>0</v>
      </c>
      <c r="L61" s="9">
        <v>2750.15</v>
      </c>
      <c r="M61" s="20">
        <f t="shared" si="0"/>
        <v>8077.3700000000008</v>
      </c>
    </row>
    <row r="62" spans="1:13" s="10" customFormat="1" x14ac:dyDescent="0.25">
      <c r="A62" s="21" t="s">
        <v>83</v>
      </c>
      <c r="B62" s="6" t="s">
        <v>84</v>
      </c>
      <c r="C62" s="7">
        <v>10578.76</v>
      </c>
      <c r="D62" s="8">
        <v>705.25</v>
      </c>
      <c r="E62" s="9">
        <v>0</v>
      </c>
      <c r="F62" s="8">
        <v>0</v>
      </c>
      <c r="G62" s="7">
        <v>15985.74</v>
      </c>
      <c r="H62" s="8">
        <v>255.91</v>
      </c>
      <c r="I62" s="8">
        <v>49.58</v>
      </c>
      <c r="J62" s="8">
        <v>0</v>
      </c>
      <c r="K62" s="8">
        <v>7217.24</v>
      </c>
      <c r="L62" s="9">
        <v>9767.32</v>
      </c>
      <c r="M62" s="20">
        <f t="shared" si="0"/>
        <v>6218.42</v>
      </c>
    </row>
    <row r="63" spans="1:13" s="10" customFormat="1" x14ac:dyDescent="0.25">
      <c r="A63" s="21" t="s">
        <v>82</v>
      </c>
      <c r="B63" s="6" t="s">
        <v>73</v>
      </c>
      <c r="C63" s="7">
        <v>2929.59</v>
      </c>
      <c r="D63" s="8">
        <v>488.26</v>
      </c>
      <c r="E63" s="9">
        <v>719.27</v>
      </c>
      <c r="F63" s="8">
        <v>0</v>
      </c>
      <c r="G63" s="7">
        <v>4137.12</v>
      </c>
      <c r="H63" s="8">
        <v>165.52</v>
      </c>
      <c r="I63" s="8">
        <v>18.079999999999998</v>
      </c>
      <c r="J63" s="8">
        <v>0</v>
      </c>
      <c r="K63" s="8">
        <v>1769.45</v>
      </c>
      <c r="L63" s="9">
        <v>2175.17</v>
      </c>
      <c r="M63" s="20">
        <f t="shared" si="0"/>
        <v>1961.9499999999998</v>
      </c>
    </row>
    <row r="64" spans="1:13" s="10" customFormat="1" x14ac:dyDescent="0.25">
      <c r="A64" s="21" t="s">
        <v>37</v>
      </c>
      <c r="B64" s="6" t="s">
        <v>38</v>
      </c>
      <c r="C64" s="7">
        <v>6535.47</v>
      </c>
      <c r="D64" s="8">
        <v>0</v>
      </c>
      <c r="E64" s="9">
        <v>1983.9</v>
      </c>
      <c r="F64" s="8">
        <v>0</v>
      </c>
      <c r="G64" s="7">
        <v>8519.3700000000008</v>
      </c>
      <c r="H64" s="8">
        <v>751.97</v>
      </c>
      <c r="I64" s="8">
        <v>1214.54</v>
      </c>
      <c r="J64" s="8">
        <v>0</v>
      </c>
      <c r="K64" s="8">
        <v>0</v>
      </c>
      <c r="L64" s="9">
        <v>3003.57</v>
      </c>
      <c r="M64" s="20">
        <f>G64-L64</f>
        <v>5515.8000000000011</v>
      </c>
    </row>
    <row r="65" spans="1:13" s="10" customFormat="1" x14ac:dyDescent="0.25">
      <c r="A65" s="21" t="s">
        <v>106</v>
      </c>
      <c r="B65" s="28" t="s">
        <v>110</v>
      </c>
      <c r="C65" s="7">
        <v>6133.33</v>
      </c>
      <c r="D65" s="8">
        <v>0</v>
      </c>
      <c r="E65" s="8">
        <v>0</v>
      </c>
      <c r="F65" s="8">
        <v>0</v>
      </c>
      <c r="G65" s="7">
        <v>6133.33</v>
      </c>
      <c r="H65" s="8">
        <v>709.94</v>
      </c>
      <c r="I65" s="8">
        <v>622.07000000000005</v>
      </c>
      <c r="J65" s="8">
        <v>0</v>
      </c>
      <c r="K65" s="8">
        <v>0</v>
      </c>
      <c r="L65" s="9">
        <v>1343.06</v>
      </c>
      <c r="M65" s="20">
        <f>G65-L65</f>
        <v>4790.2700000000004</v>
      </c>
    </row>
    <row r="66" spans="1:13" s="10" customFormat="1" x14ac:dyDescent="0.25">
      <c r="A66" s="21" t="s">
        <v>32</v>
      </c>
      <c r="B66" s="6" t="s">
        <v>100</v>
      </c>
      <c r="C66" s="7">
        <v>10415.77</v>
      </c>
      <c r="D66" s="8">
        <v>0</v>
      </c>
      <c r="E66" s="9">
        <v>0</v>
      </c>
      <c r="F66" s="8">
        <v>0</v>
      </c>
      <c r="G66" s="7">
        <v>10415.77</v>
      </c>
      <c r="H66" s="8">
        <v>751.97</v>
      </c>
      <c r="I66" s="8">
        <v>1788.19</v>
      </c>
      <c r="J66" s="8">
        <v>0</v>
      </c>
      <c r="K66" s="8">
        <v>0</v>
      </c>
      <c r="L66" s="9">
        <v>2671.03</v>
      </c>
      <c r="M66" s="20">
        <f>G66-L66</f>
        <v>7744.74</v>
      </c>
    </row>
    <row r="67" spans="1:13" s="10" customFormat="1" x14ac:dyDescent="0.25">
      <c r="A67" s="21" t="s">
        <v>11</v>
      </c>
      <c r="B67" s="6" t="s">
        <v>10</v>
      </c>
      <c r="C67" s="7">
        <v>10834.45</v>
      </c>
      <c r="D67" s="8">
        <v>0</v>
      </c>
      <c r="E67" s="9">
        <v>0</v>
      </c>
      <c r="F67" s="8">
        <v>0</v>
      </c>
      <c r="G67" s="7">
        <v>10834.45</v>
      </c>
      <c r="H67" s="8">
        <v>751.97</v>
      </c>
      <c r="I67" s="8">
        <v>1903.32</v>
      </c>
      <c r="J67" s="8">
        <v>0</v>
      </c>
      <c r="K67" s="8">
        <v>0</v>
      </c>
      <c r="L67" s="9">
        <v>2790.65</v>
      </c>
      <c r="M67" s="20">
        <f t="shared" si="0"/>
        <v>8043.8000000000011</v>
      </c>
    </row>
    <row r="68" spans="1:13" s="10" customFormat="1" x14ac:dyDescent="0.25">
      <c r="A68" s="21" t="s">
        <v>58</v>
      </c>
      <c r="B68" s="6" t="s">
        <v>8</v>
      </c>
      <c r="C68" s="7">
        <v>2685.26</v>
      </c>
      <c r="D68" s="8">
        <v>0</v>
      </c>
      <c r="E68" s="9">
        <v>0</v>
      </c>
      <c r="F68" s="8">
        <v>0</v>
      </c>
      <c r="G68" s="7">
        <v>2685.26</v>
      </c>
      <c r="H68" s="8">
        <v>239.62</v>
      </c>
      <c r="I68" s="8">
        <v>40.619999999999997</v>
      </c>
      <c r="J68" s="8">
        <v>0</v>
      </c>
      <c r="K68" s="8">
        <v>0</v>
      </c>
      <c r="L68" s="9">
        <v>549.82000000000005</v>
      </c>
      <c r="M68" s="20">
        <f t="shared" si="0"/>
        <v>2135.44</v>
      </c>
    </row>
    <row r="69" spans="1:13" s="10" customFormat="1" x14ac:dyDescent="0.25">
      <c r="A69" s="21" t="s">
        <v>31</v>
      </c>
      <c r="B69" s="6" t="s">
        <v>8</v>
      </c>
      <c r="C69" s="7">
        <v>2961.08</v>
      </c>
      <c r="D69" s="8">
        <v>0</v>
      </c>
      <c r="E69" s="8">
        <v>0</v>
      </c>
      <c r="F69" s="8">
        <v>0</v>
      </c>
      <c r="G69" s="7">
        <v>2961.08</v>
      </c>
      <c r="H69" s="8">
        <v>272.72000000000003</v>
      </c>
      <c r="I69" s="8">
        <v>58.83</v>
      </c>
      <c r="J69" s="8">
        <v>0</v>
      </c>
      <c r="K69" s="8">
        <v>0</v>
      </c>
      <c r="L69" s="9">
        <v>405.31</v>
      </c>
      <c r="M69" s="20">
        <f t="shared" si="0"/>
        <v>2555.77</v>
      </c>
    </row>
    <row r="70" spans="1:13" s="10" customFormat="1" x14ac:dyDescent="0.25">
      <c r="A70" s="21" t="s">
        <v>80</v>
      </c>
      <c r="B70" s="6" t="s">
        <v>81</v>
      </c>
      <c r="C70" s="7">
        <v>9720.65</v>
      </c>
      <c r="D70" s="8">
        <v>0</v>
      </c>
      <c r="E70" s="9">
        <v>0</v>
      </c>
      <c r="F70" s="8">
        <v>0</v>
      </c>
      <c r="G70" s="7">
        <v>9720.65</v>
      </c>
      <c r="H70" s="8">
        <v>751.97</v>
      </c>
      <c r="I70" s="8">
        <v>1597.03</v>
      </c>
      <c r="J70" s="8">
        <v>0</v>
      </c>
      <c r="K70" s="8">
        <v>0</v>
      </c>
      <c r="L70" s="9">
        <v>2477.69</v>
      </c>
      <c r="M70" s="20">
        <f t="shared" si="0"/>
        <v>7242.9599999999991</v>
      </c>
    </row>
    <row r="71" spans="1:13" s="10" customFormat="1" x14ac:dyDescent="0.25">
      <c r="A71" s="21" t="s">
        <v>68</v>
      </c>
      <c r="B71" s="6" t="s">
        <v>8</v>
      </c>
      <c r="C71" s="7">
        <v>2765.82</v>
      </c>
      <c r="D71" s="8">
        <v>307.33</v>
      </c>
      <c r="E71" s="9">
        <v>0</v>
      </c>
      <c r="F71" s="8">
        <v>0</v>
      </c>
      <c r="G71" s="7">
        <v>3073.15</v>
      </c>
      <c r="H71" s="8">
        <v>94.13</v>
      </c>
      <c r="I71" s="8">
        <v>0</v>
      </c>
      <c r="J71" s="8">
        <v>0</v>
      </c>
      <c r="K71" s="8">
        <v>1135.19</v>
      </c>
      <c r="L71" s="9">
        <v>1539.99</v>
      </c>
      <c r="M71" s="20">
        <f>G71-L71</f>
        <v>1533.16</v>
      </c>
    </row>
    <row r="72" spans="1:13" s="10" customFormat="1" x14ac:dyDescent="0.25">
      <c r="A72" s="21" t="s">
        <v>30</v>
      </c>
      <c r="B72" s="6" t="s">
        <v>8</v>
      </c>
      <c r="C72" s="7">
        <v>2992.96</v>
      </c>
      <c r="D72" s="8">
        <v>0</v>
      </c>
      <c r="E72" s="8">
        <v>0</v>
      </c>
      <c r="F72" s="8">
        <v>0</v>
      </c>
      <c r="G72" s="7">
        <v>2992.96</v>
      </c>
      <c r="H72" s="8">
        <v>276.54000000000002</v>
      </c>
      <c r="I72" s="8">
        <v>60.93</v>
      </c>
      <c r="J72" s="8">
        <v>0</v>
      </c>
      <c r="K72" s="8">
        <v>0</v>
      </c>
      <c r="L72" s="9">
        <v>524.27</v>
      </c>
      <c r="M72" s="20">
        <f t="shared" si="0"/>
        <v>2468.69</v>
      </c>
    </row>
    <row r="73" spans="1:13" s="10" customFormat="1" x14ac:dyDescent="0.25">
      <c r="A73" s="21" t="s">
        <v>93</v>
      </c>
      <c r="B73" s="6" t="s">
        <v>73</v>
      </c>
      <c r="C73" s="7">
        <v>2916.76</v>
      </c>
      <c r="D73" s="8">
        <v>0</v>
      </c>
      <c r="E73" s="9">
        <v>1438.53</v>
      </c>
      <c r="F73" s="8">
        <v>0</v>
      </c>
      <c r="G73" s="7">
        <v>4355.29</v>
      </c>
      <c r="H73" s="8">
        <v>267.39999999999998</v>
      </c>
      <c r="I73" s="8">
        <v>55.9</v>
      </c>
      <c r="J73" s="8">
        <v>0</v>
      </c>
      <c r="K73" s="8">
        <v>0</v>
      </c>
      <c r="L73" s="9">
        <v>393.32</v>
      </c>
      <c r="M73" s="20">
        <f t="shared" si="0"/>
        <v>3961.97</v>
      </c>
    </row>
    <row r="74" spans="1:13" s="10" customFormat="1" x14ac:dyDescent="0.25">
      <c r="A74" s="21" t="s">
        <v>44</v>
      </c>
      <c r="B74" s="6" t="s">
        <v>101</v>
      </c>
      <c r="C74" s="7">
        <v>2848.79</v>
      </c>
      <c r="D74" s="8">
        <v>0</v>
      </c>
      <c r="E74" s="9">
        <v>5670.56</v>
      </c>
      <c r="F74" s="8">
        <v>0</v>
      </c>
      <c r="G74" s="7">
        <v>8519.36</v>
      </c>
      <c r="H74" s="8">
        <v>751.97</v>
      </c>
      <c r="I74" s="8">
        <v>1266.67</v>
      </c>
      <c r="J74" s="8">
        <v>0</v>
      </c>
      <c r="K74" s="8">
        <v>0</v>
      </c>
      <c r="L74" s="11">
        <v>2153.16</v>
      </c>
      <c r="M74" s="20">
        <f t="shared" si="0"/>
        <v>6366.2000000000007</v>
      </c>
    </row>
    <row r="75" spans="1:13" s="10" customFormat="1" x14ac:dyDescent="0.25">
      <c r="A75" s="21" t="s">
        <v>45</v>
      </c>
      <c r="B75" s="6" t="s">
        <v>48</v>
      </c>
      <c r="C75" s="7">
        <v>10312.64</v>
      </c>
      <c r="D75" s="8">
        <v>0</v>
      </c>
      <c r="E75" s="9">
        <v>6850.9</v>
      </c>
      <c r="F75" s="8">
        <v>0</v>
      </c>
      <c r="G75" s="7">
        <v>17163.54</v>
      </c>
      <c r="H75" s="8">
        <v>751.97</v>
      </c>
      <c r="I75" s="8">
        <v>3643.82</v>
      </c>
      <c r="J75" s="8">
        <v>0</v>
      </c>
      <c r="K75" s="8">
        <v>0</v>
      </c>
      <c r="L75" s="9">
        <v>4542.38</v>
      </c>
      <c r="M75" s="20">
        <f t="shared" si="0"/>
        <v>12621.16</v>
      </c>
    </row>
    <row r="76" spans="1:13" s="10" customFormat="1" x14ac:dyDescent="0.25">
      <c r="A76" s="21" t="s">
        <v>29</v>
      </c>
      <c r="B76" s="6" t="s">
        <v>49</v>
      </c>
      <c r="C76" s="7">
        <v>2992.96</v>
      </c>
      <c r="D76" s="8">
        <v>0</v>
      </c>
      <c r="E76" s="9">
        <v>1266.72</v>
      </c>
      <c r="F76" s="8">
        <v>0</v>
      </c>
      <c r="G76" s="7">
        <v>4259.68</v>
      </c>
      <c r="H76" s="8">
        <v>447.63</v>
      </c>
      <c r="I76" s="8">
        <v>221.58</v>
      </c>
      <c r="J76" s="8">
        <v>0</v>
      </c>
      <c r="K76" s="8">
        <v>0</v>
      </c>
      <c r="L76" s="9">
        <v>814.28</v>
      </c>
      <c r="M76" s="20">
        <f t="shared" si="0"/>
        <v>3445.4000000000005</v>
      </c>
    </row>
    <row r="77" spans="1:13" s="10" customFormat="1" x14ac:dyDescent="0.25">
      <c r="A77" s="21" t="s">
        <v>27</v>
      </c>
      <c r="B77" s="6" t="s">
        <v>38</v>
      </c>
      <c r="C77" s="7">
        <v>6133.33</v>
      </c>
      <c r="D77" s="8">
        <v>0</v>
      </c>
      <c r="E77" s="8">
        <v>0</v>
      </c>
      <c r="F77" s="8">
        <v>0</v>
      </c>
      <c r="G77" s="7">
        <v>6374.61</v>
      </c>
      <c r="H77" s="8">
        <v>743.72</v>
      </c>
      <c r="I77" s="8">
        <v>679.13</v>
      </c>
      <c r="J77" s="8">
        <v>0</v>
      </c>
      <c r="K77" s="8">
        <v>0</v>
      </c>
      <c r="L77" s="9">
        <v>1488.19</v>
      </c>
      <c r="M77" s="20">
        <f t="shared" si="0"/>
        <v>4886.42</v>
      </c>
    </row>
    <row r="78" spans="1:13" s="18" customFormat="1" x14ac:dyDescent="0.25">
      <c r="A78" s="22" t="s">
        <v>18</v>
      </c>
      <c r="B78" s="14" t="s">
        <v>13</v>
      </c>
      <c r="C78" s="15">
        <v>6866.18</v>
      </c>
      <c r="D78" s="8">
        <v>0</v>
      </c>
      <c r="E78" s="8">
        <v>0</v>
      </c>
      <c r="F78" s="16">
        <v>0</v>
      </c>
      <c r="G78" s="15">
        <v>6866.18</v>
      </c>
      <c r="H78" s="16">
        <f>106.32+645.65</f>
        <v>751.97</v>
      </c>
      <c r="I78" s="16">
        <v>812.05</v>
      </c>
      <c r="J78" s="8">
        <v>0</v>
      </c>
      <c r="K78" s="8">
        <v>0</v>
      </c>
      <c r="L78" s="17">
        <v>1621.89</v>
      </c>
      <c r="M78" s="23">
        <f t="shared" si="0"/>
        <v>5244.29</v>
      </c>
    </row>
    <row r="79" spans="1:13" ht="15.75" thickBot="1" x14ac:dyDescent="0.3">
      <c r="A79" s="32" t="s">
        <v>64</v>
      </c>
      <c r="B79" s="33"/>
      <c r="C79" s="24">
        <f t="shared" ref="C79:M79" si="1">SUM(C10:C78)</f>
        <v>417830.11000000022</v>
      </c>
      <c r="D79" s="25">
        <f t="shared" si="1"/>
        <v>7063.85</v>
      </c>
      <c r="E79" s="25">
        <f t="shared" si="1"/>
        <v>43438.780000000006</v>
      </c>
      <c r="F79" s="25">
        <f t="shared" si="1"/>
        <v>0</v>
      </c>
      <c r="G79" s="24">
        <f t="shared" si="1"/>
        <v>476042.73000000016</v>
      </c>
      <c r="H79" s="25">
        <f t="shared" si="1"/>
        <v>33390.23000000001</v>
      </c>
      <c r="I79" s="25">
        <f t="shared" si="1"/>
        <v>54280.930000000008</v>
      </c>
      <c r="J79" s="24">
        <f t="shared" si="1"/>
        <v>0</v>
      </c>
      <c r="K79" s="25">
        <f t="shared" si="1"/>
        <v>28907.009999999995</v>
      </c>
      <c r="L79" s="24">
        <f t="shared" si="1"/>
        <v>143588.23000000007</v>
      </c>
      <c r="M79" s="26">
        <f t="shared" si="1"/>
        <v>332454.49999999994</v>
      </c>
    </row>
  </sheetData>
  <mergeCells count="2">
    <mergeCell ref="A79:B79"/>
    <mergeCell ref="A7:M8"/>
  </mergeCells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Julho.21</vt:lpstr>
      <vt:lpstr>Agosto.21</vt:lpstr>
      <vt:lpstr>Setembro.21</vt:lpstr>
      <vt:lpstr>Outubro.21</vt:lpstr>
      <vt:lpstr>Novembro.21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Luísa Lopes Ourique</cp:lastModifiedBy>
  <cp:lastPrinted>2022-03-31T16:01:18Z</cp:lastPrinted>
  <dcterms:created xsi:type="dcterms:W3CDTF">2015-04-01T12:17:47Z</dcterms:created>
  <dcterms:modified xsi:type="dcterms:W3CDTF">2022-03-31T16:41:41Z</dcterms:modified>
</cp:coreProperties>
</file>