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niemeyer\administrativo\Recursos Humanos\13. Portal da transparência\1. Folha de pagamento\2024\"/>
    </mc:Choice>
  </mc:AlternateContent>
  <xr:revisionPtr revIDLastSave="0" documentId="13_ncr:1_{34D82826-B7EB-4107-A9C5-82FBA0768E62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Plan1" sheetId="1" r:id="rId1"/>
    <sheet name="Plan2" sheetId="2" r:id="rId2"/>
    <sheet name="Plan3" sheetId="3" r:id="rId3"/>
  </sheets>
  <definedNames>
    <definedName name="_xlnm._FilterDatabase" localSheetId="0" hidden="1">Plan1!$K$1:$K$119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2" i="1" l="1"/>
  <c r="M40" i="1"/>
  <c r="M69" i="1" l="1"/>
  <c r="M41" i="1" l="1"/>
  <c r="M21" i="1"/>
  <c r="M22" i="1" l="1"/>
  <c r="M82" i="1" l="1"/>
  <c r="M72" i="1"/>
  <c r="M51" i="1"/>
  <c r="G89" i="1" l="1"/>
  <c r="M31" i="1" l="1"/>
  <c r="M16" i="1"/>
  <c r="M62" i="1" l="1"/>
  <c r="M59" i="1"/>
  <c r="M86" i="1"/>
  <c r="M47" i="1"/>
  <c r="M79" i="1"/>
  <c r="M88" i="1"/>
  <c r="M38" i="1"/>
  <c r="M67" i="1"/>
  <c r="M48" i="1"/>
  <c r="M10" i="1"/>
  <c r="M7" i="1"/>
  <c r="M8" i="1"/>
  <c r="E89" i="1" l="1"/>
  <c r="D89" i="1"/>
  <c r="M44" i="1"/>
  <c r="M28" i="1"/>
  <c r="M13" i="1" l="1"/>
  <c r="M84" i="1" l="1"/>
  <c r="M39" i="1" l="1"/>
  <c r="M46" i="1" l="1"/>
  <c r="M33" i="1" l="1"/>
  <c r="M18" i="1"/>
  <c r="M17" i="1" l="1"/>
  <c r="L89" i="1" l="1"/>
  <c r="K89" i="1"/>
  <c r="I89" i="1"/>
  <c r="H89" i="1"/>
  <c r="C89" i="1"/>
  <c r="M75" i="1" l="1"/>
  <c r="M36" i="1"/>
  <c r="M87" i="1" l="1"/>
  <c r="M85" i="1"/>
  <c r="M83" i="1"/>
  <c r="M81" i="1"/>
  <c r="M80" i="1"/>
  <c r="M78" i="1"/>
  <c r="M77" i="1"/>
  <c r="M76" i="1"/>
  <c r="M74" i="1"/>
  <c r="M73" i="1"/>
  <c r="M71" i="1"/>
  <c r="M70" i="1"/>
  <c r="M68" i="1"/>
  <c r="M66" i="1"/>
  <c r="M65" i="1"/>
  <c r="M64" i="1"/>
  <c r="M63" i="1"/>
  <c r="M61" i="1"/>
  <c r="M60" i="1"/>
  <c r="M58" i="1"/>
  <c r="M57" i="1"/>
  <c r="M56" i="1"/>
  <c r="M55" i="1"/>
  <c r="M54" i="1"/>
  <c r="M53" i="1"/>
  <c r="M52" i="1"/>
  <c r="M50" i="1"/>
  <c r="M49" i="1"/>
  <c r="M34" i="1"/>
  <c r="M35" i="1"/>
  <c r="M37" i="1"/>
  <c r="M42" i="1"/>
  <c r="M43" i="1"/>
  <c r="M45" i="1"/>
  <c r="M27" i="1"/>
  <c r="M24" i="1" l="1"/>
  <c r="M9" i="1" l="1"/>
  <c r="M11" i="1"/>
  <c r="M12" i="1"/>
  <c r="M14" i="1"/>
  <c r="M15" i="1"/>
  <c r="M19" i="1"/>
  <c r="M20" i="1"/>
  <c r="M23" i="1"/>
  <c r="M25" i="1"/>
  <c r="M26" i="1"/>
  <c r="M29" i="1"/>
  <c r="M30" i="1"/>
  <c r="M89" i="1" l="1"/>
  <c r="J89" i="1"/>
  <c r="F89" i="1"/>
</calcChain>
</file>

<file path=xl/sharedStrings.xml><?xml version="1.0" encoding="utf-8"?>
<sst xmlns="http://schemas.openxmlformats.org/spreadsheetml/2006/main" count="262" uniqueCount="142">
  <si>
    <t>NOME</t>
  </si>
  <si>
    <t>CARGO</t>
  </si>
  <si>
    <t>SALÁRIO BÁSICO</t>
  </si>
  <si>
    <t>1/3 Férias</t>
  </si>
  <si>
    <t>GRATIFICAÇÃO</t>
  </si>
  <si>
    <t>HORAS EXTRAS</t>
  </si>
  <si>
    <t>TOTAL DE PROVENTOS</t>
  </si>
  <si>
    <t>I.N.S.S.</t>
  </si>
  <si>
    <t>I.R.R.F.</t>
  </si>
  <si>
    <t>FALTAS</t>
  </si>
  <si>
    <t>LÍQUIDO FÉRIAS</t>
  </si>
  <si>
    <t>TOTAL DE DESCONTOS</t>
  </si>
  <si>
    <t>TOTAL LÍQUIDO</t>
  </si>
  <si>
    <t>Alexandre Demeneghi de Almeida</t>
  </si>
  <si>
    <t>Técnico em Micro Informática</t>
  </si>
  <si>
    <t>Alexandre Noal dos Santos</t>
  </si>
  <si>
    <t>Gerente Jurídico</t>
  </si>
  <si>
    <t>Aliakyn Laguna Kersbaumer da Silva</t>
  </si>
  <si>
    <t>Assistente de Atendimento e Fiscalização</t>
  </si>
  <si>
    <t>Amanda Elisa Barros Gehrke</t>
  </si>
  <si>
    <t>Analista de Nível Superior - Arquiteto e Urbanista</t>
  </si>
  <si>
    <t>Andréa Borba Pinheiro</t>
  </si>
  <si>
    <t>Ataídes Francisco Pereira Farsen</t>
  </si>
  <si>
    <t>Camila Minozzo</t>
  </si>
  <si>
    <t>Camila Oliveira</t>
  </si>
  <si>
    <t>Analista de Nível Superior - Administrador</t>
  </si>
  <si>
    <t>Carla Regina Dal Lago Valério</t>
  </si>
  <si>
    <t>Secretário Executivo</t>
  </si>
  <si>
    <t>Cassio Lorensini</t>
  </si>
  <si>
    <t>Cesar Augusto de Quadros Longhi</t>
  </si>
  <si>
    <t>Cezar Eduardo Rieger</t>
  </si>
  <si>
    <t>Cheila da Silva Chagas</t>
  </si>
  <si>
    <t>Clarissa Fleck Monteiro</t>
  </si>
  <si>
    <t>Clarissa Wolff Pierry</t>
  </si>
  <si>
    <t>Claudivana Bittencourt</t>
  </si>
  <si>
    <t>Cleci Luciano Vargas</t>
  </si>
  <si>
    <t>Assistente Administrativo</t>
  </si>
  <si>
    <t>Eduardo Sprenger da Silva</t>
  </si>
  <si>
    <t>Fabio Henrique Hoppe</t>
  </si>
  <si>
    <t>Fausto Leiria Loureiro</t>
  </si>
  <si>
    <t>Chefe de Gabinete</t>
  </si>
  <si>
    <t>Analista de Nível Superior - Assessor Jurídico</t>
  </si>
  <si>
    <t>Gabriela Belnhak Moraes</t>
  </si>
  <si>
    <t>Harim Pires Beserra</t>
  </si>
  <si>
    <t>Iuri da Silva Apolinário</t>
  </si>
  <si>
    <t>Jaime Leo Ricachenevsky Martines Soares</t>
  </si>
  <si>
    <t>Jéssica Nataly Santos de Lima</t>
  </si>
  <si>
    <t>José Carlos Fredes da Silveira</t>
  </si>
  <si>
    <t>Josiane Cristina Bernardi</t>
  </si>
  <si>
    <t>Karla Ronsoni Riet</t>
  </si>
  <si>
    <t>Analista Superior Arquiteto e Urbanista</t>
  </si>
  <si>
    <t>Laura Rita Rui</t>
  </si>
  <si>
    <t>Lauren Guerra Zanini</t>
  </si>
  <si>
    <t>Letícia Cazorla Karpinski</t>
  </si>
  <si>
    <t>Lisiane Ferreira Alves</t>
  </si>
  <si>
    <t>Luciane Delgado Capitão</t>
  </si>
  <si>
    <t>Luciano Antunes de Oliveira</t>
  </si>
  <si>
    <t>Gerente de Comunicação</t>
  </si>
  <si>
    <t>Luis Fernando Baldissera</t>
  </si>
  <si>
    <t>Luísa Onófrio Kalil</t>
  </si>
  <si>
    <t>Marcia Aparecida Rodrigues</t>
  </si>
  <si>
    <t>Márcio José Luciano dos Santos</t>
  </si>
  <si>
    <t>Maria Isabel da Rosa dal Ross</t>
  </si>
  <si>
    <t>Coordenadora de TI</t>
  </si>
  <si>
    <t>Marina Leivas Proto</t>
  </si>
  <si>
    <t>Marlí Marcon</t>
  </si>
  <si>
    <t>Melina Greff Lai</t>
  </si>
  <si>
    <t>Mônica dos Santos Marques</t>
  </si>
  <si>
    <t>Oritz Adriano Adams de Campos</t>
  </si>
  <si>
    <t>Paulo Henrique Cesarino Cardoso Soares</t>
  </si>
  <si>
    <t>Pedro Reusch Ianzer Jardim</t>
  </si>
  <si>
    <t>Analista de Nível Superior - Contador</t>
  </si>
  <si>
    <t>Raquel Dias Coll Oliveira</t>
  </si>
  <si>
    <t>Rodrigo Jaroseski</t>
  </si>
  <si>
    <t>Rosana Maria Marzenbacher</t>
  </si>
  <si>
    <t>Sabrina Lopes Ourique</t>
  </si>
  <si>
    <t>Sandra Helena Lehnen Becker</t>
  </si>
  <si>
    <t>Assessor Técnico Operacional do GATHIS</t>
  </si>
  <si>
    <t>Sandra Maria de Freitas Carvalho</t>
  </si>
  <si>
    <t>Sérgio Nei Roschild Bastos</t>
  </si>
  <si>
    <t>Suelen Almeida Moraes</t>
  </si>
  <si>
    <t>Suzi Righes</t>
  </si>
  <si>
    <t>Tales Volker</t>
  </si>
  <si>
    <t>Thaís Cristina da Luz</t>
  </si>
  <si>
    <t xml:space="preserve">TOTAL  </t>
  </si>
  <si>
    <t xml:space="preserve">Ana Carolina Fiorini Nepomuceno </t>
  </si>
  <si>
    <t xml:space="preserve">Bruno Scapin Andres </t>
  </si>
  <si>
    <t>Danuza Daudt</t>
  </si>
  <si>
    <t xml:space="preserve">Letícia de Avila Ourique </t>
  </si>
  <si>
    <t>Henrique Munaretto Ficht</t>
  </si>
  <si>
    <t xml:space="preserve">Tiago Ribeiro da Silva </t>
  </si>
  <si>
    <t>Mar Acosta</t>
  </si>
  <si>
    <t>Vinicius Fontoura Larratéa</t>
  </si>
  <si>
    <t>Adalberto Plewinski Junior</t>
  </si>
  <si>
    <t>Fabio Luiz Muller</t>
  </si>
  <si>
    <t xml:space="preserve">Rochelle Quaresma Torres </t>
  </si>
  <si>
    <t>Barbara De Jesus Hoch</t>
  </si>
  <si>
    <t xml:space="preserve">Supervisora de Documentação e Memória </t>
  </si>
  <si>
    <t>Bruna Cardoso Bitencourt</t>
  </si>
  <si>
    <t>Diego Balensiefer Haas</t>
  </si>
  <si>
    <t>Gerente Administrativo e Financeiro</t>
  </si>
  <si>
    <t>Coordenador Jurídico - Contencioso</t>
  </si>
  <si>
    <t>Coordenador de Contabilidade, Tesouraria e Cobrança</t>
  </si>
  <si>
    <t xml:space="preserve">Jean Paulo dos Santos </t>
  </si>
  <si>
    <t>Fernando Passos Verissimo</t>
  </si>
  <si>
    <t>Fonte: RH - CAU/RS</t>
  </si>
  <si>
    <t>André Martini da Silva</t>
  </si>
  <si>
    <t>Andressa Rodrigues Canabarro</t>
  </si>
  <si>
    <t>Luciana Bestetti Gonçalves</t>
  </si>
  <si>
    <t>Rafael Cherutti da Silveira</t>
  </si>
  <si>
    <t>Coordenador Jurídico - Consultivo</t>
  </si>
  <si>
    <t>Alessandra Martins Vieira</t>
  </si>
  <si>
    <t>Fernanda Schulz</t>
  </si>
  <si>
    <t>Victor de Lemos Silva</t>
  </si>
  <si>
    <t>José Amaro Dias de Oliveira</t>
  </si>
  <si>
    <t>Tiago Hackbarth</t>
  </si>
  <si>
    <t>Analista Superior - Desenvolvimento TIC</t>
  </si>
  <si>
    <t>Coordenador de Compras, Licitações e Serviços</t>
  </si>
  <si>
    <t>Manoela Pinheiro Macedo</t>
  </si>
  <si>
    <t>Marcia Elizabeth Martins</t>
  </si>
  <si>
    <t>Gerente de Atendimento e Fiscalização</t>
  </si>
  <si>
    <t>Supervisor de Operação de Fiscalização</t>
  </si>
  <si>
    <t>Supervisor de Parcerias</t>
  </si>
  <si>
    <t>Coordenador de Eventos e Viagens</t>
  </si>
  <si>
    <t>Secretária de Apoio às Comissões e Órgãos Colegiados</t>
  </si>
  <si>
    <t>Coordenador de Atendimento</t>
  </si>
  <si>
    <t>Gerente Executivo</t>
  </si>
  <si>
    <t>Ariel Luis Romani Lazzarin</t>
  </si>
  <si>
    <t>Daniela Ramos Rossi</t>
  </si>
  <si>
    <t>Leandro da Conceição Rodrigues</t>
  </si>
  <si>
    <t>Pedro Muniz de Oliveira</t>
  </si>
  <si>
    <t>Sônia Denise Meyer Palmeira</t>
  </si>
  <si>
    <t>Suelen Moraes Acosta</t>
  </si>
  <si>
    <t>Carla Alessandra Brião de Oliveira</t>
  </si>
  <si>
    <t>Camila Rosa Durão</t>
  </si>
  <si>
    <t>Gustavo Kreling Medeiros</t>
  </si>
  <si>
    <t>Nelson Garcia</t>
  </si>
  <si>
    <t>Franciele Aline Matos</t>
  </si>
  <si>
    <t>Assessora Jurídica</t>
  </si>
  <si>
    <t>FOLHA DE PAGAMENTO - SETEMBRO 2024</t>
  </si>
  <si>
    <t>Daniele Motyczka Bubans</t>
  </si>
  <si>
    <t>Analista Nivel Superior - Jornalista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</si>
</sst>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\ * #,##0.00_-;\-&quot;R$&quot;\ * #,##0.00_-;_-&quot;R$&quot;\ * &quot;-&quot;??_-;_-@_-"/>
    <numFmt numFmtId="164" formatCode="_-&quot;R$&quot;* #,##0.00_-;\-&quot;R$&quot;* #,##0.00_-;_-&quot;R$&quot;* &quot;-&quot;??_-;_-@_-"/>
    <numFmt numFmtId="165" formatCode="&quot;R$&quot;\ #,##0.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9999"/>
        <bgColor indexed="64"/>
      </patternFill>
    </fill>
  </fills>
  <borders count="5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7">
    <xf numFmtId="0" fontId="0" fillId="0" borderId="0" xfId="0"/>
    <xf numFmtId="0" fontId="4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0" fillId="2" borderId="0" xfId="0" applyFill="1"/>
    <xf numFmtId="164" fontId="0" fillId="0" borderId="0" xfId="1" applyFont="1"/>
    <xf numFmtId="4" fontId="0" fillId="0" borderId="0" xfId="0" applyNumberFormat="1"/>
    <xf numFmtId="44" fontId="0" fillId="0" borderId="0" xfId="0" applyNumberFormat="1"/>
    <xf numFmtId="4" fontId="0" fillId="2" borderId="0" xfId="0" applyNumberFormat="1" applyFill="1"/>
    <xf numFmtId="0" fontId="0" fillId="0" borderId="2" xfId="0" applyBorder="1"/>
    <xf numFmtId="0" fontId="3" fillId="0" borderId="2" xfId="0" applyFont="1" applyBorder="1" applyAlignment="1">
      <alignment horizontal="left"/>
    </xf>
    <xf numFmtId="165" fontId="3" fillId="0" borderId="2" xfId="0" applyNumberFormat="1" applyFont="1" applyBorder="1" applyAlignment="1">
      <alignment horizontal="center"/>
    </xf>
    <xf numFmtId="4" fontId="0" fillId="0" borderId="2" xfId="0" applyNumberFormat="1" applyBorder="1"/>
    <xf numFmtId="0" fontId="3" fillId="0" borderId="2" xfId="0" applyFont="1" applyBorder="1" applyAlignment="1">
      <alignment horizontal="left" vertical="center"/>
    </xf>
    <xf numFmtId="0" fontId="3" fillId="0" borderId="0" xfId="0" applyFont="1"/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0" fillId="2" borderId="0" xfId="0" applyFill="1" applyAlignment="1">
      <alignment horizontal="right"/>
    </xf>
    <xf numFmtId="0" fontId="2" fillId="0" borderId="2" xfId="0" applyFont="1" applyFill="1" applyBorder="1" applyAlignment="1">
      <alignment horizontal="right" wrapText="1"/>
    </xf>
    <xf numFmtId="165" fontId="0" fillId="0" borderId="2" xfId="0" applyNumberFormat="1" applyFill="1" applyBorder="1"/>
    <xf numFmtId="44" fontId="0" fillId="0" borderId="2" xfId="0" applyNumberFormat="1" applyFill="1" applyBorder="1"/>
    <xf numFmtId="0" fontId="0" fillId="0" borderId="0" xfId="0" applyFill="1"/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colors>
    <mruColors>
      <color rgb="FFFFCCFF"/>
      <color rgb="FFFF66CC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945994</xdr:colOff>
      <xdr:row>3</xdr:row>
      <xdr:rowOff>31385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799311" cy="681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119"/>
  <sheetViews>
    <sheetView tabSelected="1" zoomScale="82" zoomScaleNormal="82" workbookViewId="0">
      <pane ySplit="6" topLeftCell="A7" activePane="bottomLeft" state="frozen"/>
      <selection pane="bottomLeft" activeCell="L90" sqref="L90:M90"/>
    </sheetView>
  </sheetViews>
  <sheetFormatPr defaultRowHeight="14.4" x14ac:dyDescent="0.3"/>
  <cols>
    <col min="1" max="1" width="38.21875" bestFit="1" customWidth="1"/>
    <col min="2" max="2" width="58" style="5" bestFit="1" customWidth="1"/>
    <col min="3" max="3" width="13.5546875" bestFit="1" customWidth="1"/>
    <col min="4" max="5" width="13.77734375" bestFit="1" customWidth="1"/>
    <col min="6" max="6" width="13.5546875" bestFit="1" customWidth="1"/>
    <col min="7" max="7" width="15" bestFit="1" customWidth="1"/>
    <col min="8" max="9" width="13.77734375" bestFit="1" customWidth="1"/>
    <col min="10" max="10" width="7.88671875" bestFit="1" customWidth="1"/>
    <col min="11" max="11" width="14.6640625" bestFit="1" customWidth="1"/>
    <col min="12" max="13" width="15" bestFit="1" customWidth="1"/>
    <col min="14" max="14" width="3.77734375" customWidth="1"/>
    <col min="15" max="15" width="14.33203125" bestFit="1" customWidth="1"/>
    <col min="16" max="16" width="10.88671875" bestFit="1" customWidth="1"/>
  </cols>
  <sheetData>
    <row r="1" spans="1:13" ht="2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ht="15" thickBot="1" x14ac:dyDescent="0.35">
      <c r="A3" s="3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</row>
    <row r="4" spans="1:13" ht="21.6" thickBot="1" x14ac:dyDescent="0.45">
      <c r="A4" s="18" t="s">
        <v>139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20"/>
    </row>
    <row r="5" spans="1:13" x14ac:dyDescent="0.3">
      <c r="A5" s="21"/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</row>
    <row r="6" spans="1:13" s="5" customFormat="1" ht="28.8" x14ac:dyDescent="0.3">
      <c r="A6" s="16" t="s">
        <v>0</v>
      </c>
      <c r="B6" s="16" t="s">
        <v>1</v>
      </c>
      <c r="C6" s="17" t="s">
        <v>2</v>
      </c>
      <c r="D6" s="17" t="s">
        <v>3</v>
      </c>
      <c r="E6" s="17" t="s">
        <v>4</v>
      </c>
      <c r="F6" s="17" t="s">
        <v>5</v>
      </c>
      <c r="G6" s="17" t="s">
        <v>6</v>
      </c>
      <c r="H6" s="17" t="s">
        <v>7</v>
      </c>
      <c r="I6" s="17" t="s">
        <v>8</v>
      </c>
      <c r="J6" s="17" t="s">
        <v>9</v>
      </c>
      <c r="K6" s="17" t="s">
        <v>10</v>
      </c>
      <c r="L6" s="17" t="s">
        <v>11</v>
      </c>
      <c r="M6" s="17" t="s">
        <v>12</v>
      </c>
    </row>
    <row r="7" spans="1:13" s="15" customFormat="1" x14ac:dyDescent="0.3">
      <c r="A7" s="11" t="s">
        <v>93</v>
      </c>
      <c r="B7" s="11" t="s">
        <v>18</v>
      </c>
      <c r="C7" s="12">
        <v>3464.3</v>
      </c>
      <c r="D7" s="12"/>
      <c r="E7" s="12"/>
      <c r="F7" s="12"/>
      <c r="G7" s="12">
        <v>3966.71</v>
      </c>
      <c r="H7" s="12">
        <v>314.52999999999997</v>
      </c>
      <c r="I7" s="12">
        <v>53.49</v>
      </c>
      <c r="J7" s="12"/>
      <c r="K7" s="12">
        <v>461.91</v>
      </c>
      <c r="L7" s="12">
        <v>912.27</v>
      </c>
      <c r="M7" s="12">
        <f>SUM(G7-L7)</f>
        <v>3054.44</v>
      </c>
    </row>
    <row r="8" spans="1:13" s="15" customFormat="1" x14ac:dyDescent="0.3">
      <c r="A8" s="11" t="s">
        <v>13</v>
      </c>
      <c r="B8" s="11" t="s">
        <v>14</v>
      </c>
      <c r="C8" s="12">
        <v>3645.42</v>
      </c>
      <c r="D8" s="12"/>
      <c r="E8" s="12"/>
      <c r="F8" s="12"/>
      <c r="G8" s="12">
        <v>3685.92</v>
      </c>
      <c r="H8" s="12">
        <v>336.26</v>
      </c>
      <c r="I8" s="12">
        <v>80.650000000000006</v>
      </c>
      <c r="J8" s="12"/>
      <c r="K8" s="12"/>
      <c r="L8" s="12">
        <v>485.52</v>
      </c>
      <c r="M8" s="12">
        <f>SUM(G8-L8)</f>
        <v>3200.4</v>
      </c>
    </row>
    <row r="9" spans="1:13" s="15" customFormat="1" x14ac:dyDescent="0.3">
      <c r="A9" s="11" t="s">
        <v>15</v>
      </c>
      <c r="B9" s="11" t="s">
        <v>16</v>
      </c>
      <c r="C9" s="12">
        <v>8363</v>
      </c>
      <c r="D9" s="12"/>
      <c r="E9" s="12">
        <v>7588.04</v>
      </c>
      <c r="F9" s="12"/>
      <c r="G9" s="12">
        <v>16515.37</v>
      </c>
      <c r="H9" s="12">
        <v>908.85</v>
      </c>
      <c r="I9" s="12">
        <v>3136.33</v>
      </c>
      <c r="J9" s="12"/>
      <c r="K9" s="12"/>
      <c r="L9" s="12">
        <v>5324.84</v>
      </c>
      <c r="M9" s="12">
        <f t="shared" ref="M9:M88" si="0">SUM(G9-L9)</f>
        <v>11190.529999999999</v>
      </c>
    </row>
    <row r="10" spans="1:13" s="15" customFormat="1" x14ac:dyDescent="0.3">
      <c r="A10" s="11" t="s">
        <v>17</v>
      </c>
      <c r="B10" s="11" t="s">
        <v>18</v>
      </c>
      <c r="C10" s="12">
        <v>3464.3</v>
      </c>
      <c r="D10" s="12">
        <v>231.98</v>
      </c>
      <c r="E10" s="12"/>
      <c r="F10" s="12"/>
      <c r="G10" s="12">
        <v>3895.84</v>
      </c>
      <c r="H10" s="12">
        <v>245.24</v>
      </c>
      <c r="I10" s="12"/>
      <c r="J10" s="12"/>
      <c r="K10" s="12">
        <v>858.33</v>
      </c>
      <c r="L10" s="12">
        <v>1293.06</v>
      </c>
      <c r="M10" s="12">
        <f t="shared" si="0"/>
        <v>2602.7800000000002</v>
      </c>
    </row>
    <row r="11" spans="1:13" s="15" customFormat="1" x14ac:dyDescent="0.3">
      <c r="A11" s="11" t="s">
        <v>19</v>
      </c>
      <c r="B11" s="11" t="s">
        <v>20</v>
      </c>
      <c r="C11" s="12">
        <v>12550.13</v>
      </c>
      <c r="D11" s="12"/>
      <c r="E11" s="12"/>
      <c r="F11" s="12"/>
      <c r="G11" s="12">
        <v>13195.46</v>
      </c>
      <c r="H11" s="12">
        <v>908.85</v>
      </c>
      <c r="I11" s="12">
        <v>2305.35</v>
      </c>
      <c r="J11" s="12"/>
      <c r="K11" s="12"/>
      <c r="L11" s="12">
        <v>3836.69</v>
      </c>
      <c r="M11" s="12">
        <f t="shared" si="0"/>
        <v>9358.7699999999986</v>
      </c>
    </row>
    <row r="12" spans="1:13" s="15" customFormat="1" x14ac:dyDescent="0.3">
      <c r="A12" s="11" t="s">
        <v>85</v>
      </c>
      <c r="B12" s="11" t="s">
        <v>20</v>
      </c>
      <c r="C12" s="12">
        <v>11499.96</v>
      </c>
      <c r="D12" s="12"/>
      <c r="E12" s="12"/>
      <c r="F12" s="12"/>
      <c r="G12" s="12">
        <v>11499.96</v>
      </c>
      <c r="H12" s="12">
        <v>908.85</v>
      </c>
      <c r="I12" s="12">
        <v>2016.56</v>
      </c>
      <c r="J12" s="12"/>
      <c r="K12" s="12"/>
      <c r="L12" s="12">
        <v>2994.02</v>
      </c>
      <c r="M12" s="12">
        <f t="shared" si="0"/>
        <v>8505.9399999999987</v>
      </c>
    </row>
    <row r="13" spans="1:13" s="15" customFormat="1" x14ac:dyDescent="0.3">
      <c r="A13" s="11" t="s">
        <v>106</v>
      </c>
      <c r="B13" s="11" t="s">
        <v>25</v>
      </c>
      <c r="C13" s="12">
        <v>7284.7</v>
      </c>
      <c r="D13" s="12"/>
      <c r="E13" s="12">
        <v>650.91</v>
      </c>
      <c r="F13" s="12"/>
      <c r="G13" s="12">
        <v>8016.61</v>
      </c>
      <c r="H13" s="12">
        <v>908.85</v>
      </c>
      <c r="I13" s="12">
        <v>1036.3599999999999</v>
      </c>
      <c r="J13" s="12"/>
      <c r="K13" s="12"/>
      <c r="L13" s="12">
        <v>1967.81</v>
      </c>
      <c r="M13" s="12">
        <f t="shared" si="0"/>
        <v>6048.7999999999993</v>
      </c>
    </row>
    <row r="14" spans="1:13" s="15" customFormat="1" x14ac:dyDescent="0.3">
      <c r="A14" s="11" t="s">
        <v>21</v>
      </c>
      <c r="B14" s="11" t="s">
        <v>20</v>
      </c>
      <c r="C14" s="12">
        <v>13196.35</v>
      </c>
      <c r="D14" s="12">
        <v>2654.11</v>
      </c>
      <c r="E14" s="12"/>
      <c r="F14" s="12"/>
      <c r="G14" s="12">
        <v>16533.79</v>
      </c>
      <c r="H14" s="12">
        <v>557.80999999999995</v>
      </c>
      <c r="I14" s="12">
        <v>400.28</v>
      </c>
      <c r="J14" s="12"/>
      <c r="K14" s="12">
        <v>7934</v>
      </c>
      <c r="L14" s="12">
        <v>11649.75</v>
      </c>
      <c r="M14" s="12">
        <f t="shared" si="0"/>
        <v>4884.0400000000009</v>
      </c>
    </row>
    <row r="15" spans="1:13" s="15" customFormat="1" x14ac:dyDescent="0.3">
      <c r="A15" s="11" t="s">
        <v>127</v>
      </c>
      <c r="B15" s="11" t="s">
        <v>126</v>
      </c>
      <c r="C15" s="12">
        <v>20296.29</v>
      </c>
      <c r="D15" s="12"/>
      <c r="E15" s="12"/>
      <c r="F15" s="12"/>
      <c r="G15" s="12">
        <v>20860.62</v>
      </c>
      <c r="H15" s="12">
        <v>908.85</v>
      </c>
      <c r="I15" s="12">
        <v>4383.41</v>
      </c>
      <c r="J15" s="12"/>
      <c r="K15" s="12"/>
      <c r="L15" s="12">
        <v>5414.83</v>
      </c>
      <c r="M15" s="12">
        <f t="shared" si="0"/>
        <v>15445.789999999999</v>
      </c>
    </row>
    <row r="16" spans="1:13" s="15" customFormat="1" x14ac:dyDescent="0.3">
      <c r="A16" s="11" t="s">
        <v>22</v>
      </c>
      <c r="B16" s="11" t="s">
        <v>18</v>
      </c>
      <c r="C16" s="12">
        <v>3672.17</v>
      </c>
      <c r="D16" s="12">
        <v>571.23</v>
      </c>
      <c r="E16" s="12">
        <v>907.25</v>
      </c>
      <c r="F16" s="12"/>
      <c r="G16" s="12">
        <v>5231.6499999999996</v>
      </c>
      <c r="H16" s="12">
        <v>155.08000000000001</v>
      </c>
      <c r="I16" s="12"/>
      <c r="J16" s="12"/>
      <c r="K16" s="12">
        <v>2100.4499999999998</v>
      </c>
      <c r="L16" s="12">
        <v>2588.56</v>
      </c>
      <c r="M16" s="12">
        <f t="shared" si="0"/>
        <v>2643.0899999999997</v>
      </c>
    </row>
    <row r="17" spans="1:13" s="15" customFormat="1" x14ac:dyDescent="0.3">
      <c r="A17" s="11" t="s">
        <v>96</v>
      </c>
      <c r="B17" s="11" t="s">
        <v>97</v>
      </c>
      <c r="C17" s="12">
        <v>5037.16</v>
      </c>
      <c r="D17" s="12">
        <v>895.5</v>
      </c>
      <c r="E17" s="12"/>
      <c r="F17" s="12"/>
      <c r="G17" s="12">
        <v>6013.66</v>
      </c>
      <c r="H17" s="12">
        <v>190.38</v>
      </c>
      <c r="I17" s="12"/>
      <c r="J17" s="12"/>
      <c r="K17" s="12">
        <v>3051.37</v>
      </c>
      <c r="L17" s="12">
        <v>4014.84</v>
      </c>
      <c r="M17" s="12">
        <f t="shared" si="0"/>
        <v>1998.8199999999997</v>
      </c>
    </row>
    <row r="18" spans="1:13" s="15" customFormat="1" x14ac:dyDescent="0.3">
      <c r="A18" s="11" t="s">
        <v>98</v>
      </c>
      <c r="B18" s="11" t="s">
        <v>71</v>
      </c>
      <c r="C18" s="12">
        <v>7284.7</v>
      </c>
      <c r="D18" s="12"/>
      <c r="E18" s="12">
        <v>743.9</v>
      </c>
      <c r="F18" s="12"/>
      <c r="G18" s="12">
        <v>8109.6</v>
      </c>
      <c r="H18" s="12">
        <v>908.85</v>
      </c>
      <c r="I18" s="12">
        <v>1009.79</v>
      </c>
      <c r="J18" s="12"/>
      <c r="K18" s="12"/>
      <c r="L18" s="12">
        <v>2041.21</v>
      </c>
      <c r="M18" s="12">
        <f t="shared" si="0"/>
        <v>6068.39</v>
      </c>
    </row>
    <row r="19" spans="1:13" s="15" customFormat="1" x14ac:dyDescent="0.3">
      <c r="A19" s="11" t="s">
        <v>23</v>
      </c>
      <c r="B19" s="11" t="s">
        <v>18</v>
      </c>
      <c r="C19" s="12">
        <v>3672.16</v>
      </c>
      <c r="D19" s="12"/>
      <c r="E19" s="12">
        <v>740.26</v>
      </c>
      <c r="F19" s="12"/>
      <c r="G19" s="12">
        <v>4493.42</v>
      </c>
      <c r="H19" s="12">
        <v>436.55</v>
      </c>
      <c r="I19" s="12">
        <v>202.94</v>
      </c>
      <c r="J19" s="12"/>
      <c r="K19" s="12"/>
      <c r="L19" s="12">
        <v>721.83</v>
      </c>
      <c r="M19" s="12">
        <f t="shared" si="0"/>
        <v>3771.59</v>
      </c>
    </row>
    <row r="20" spans="1:13" s="15" customFormat="1" x14ac:dyDescent="0.3">
      <c r="A20" s="11" t="s">
        <v>24</v>
      </c>
      <c r="B20" s="11" t="s">
        <v>25</v>
      </c>
      <c r="C20" s="12">
        <v>8363</v>
      </c>
      <c r="D20" s="12"/>
      <c r="E20" s="12">
        <v>1711.34</v>
      </c>
      <c r="F20" s="12"/>
      <c r="G20" s="12">
        <v>10679.17</v>
      </c>
      <c r="H20" s="12">
        <v>908.85</v>
      </c>
      <c r="I20" s="12">
        <v>1572.37</v>
      </c>
      <c r="J20" s="12"/>
      <c r="K20" s="12"/>
      <c r="L20" s="12">
        <v>3039.17</v>
      </c>
      <c r="M20" s="12">
        <f t="shared" si="0"/>
        <v>7640</v>
      </c>
    </row>
    <row r="21" spans="1:13" s="15" customFormat="1" x14ac:dyDescent="0.3">
      <c r="A21" s="11" t="s">
        <v>134</v>
      </c>
      <c r="B21" s="11" t="s">
        <v>18</v>
      </c>
      <c r="C21" s="12">
        <v>3464.3</v>
      </c>
      <c r="D21" s="12"/>
      <c r="E21" s="12">
        <v>1701.09</v>
      </c>
      <c r="F21" s="12"/>
      <c r="G21" s="12">
        <v>5165.3900000000003</v>
      </c>
      <c r="H21" s="12">
        <v>314.52999999999997</v>
      </c>
      <c r="I21" s="12">
        <v>53.49</v>
      </c>
      <c r="J21" s="12"/>
      <c r="K21" s="12"/>
      <c r="L21" s="12">
        <v>439.04</v>
      </c>
      <c r="M21" s="12">
        <f t="shared" si="0"/>
        <v>4726.3500000000004</v>
      </c>
    </row>
    <row r="22" spans="1:13" s="15" customFormat="1" x14ac:dyDescent="0.3">
      <c r="A22" s="11" t="s">
        <v>133</v>
      </c>
      <c r="B22" s="11" t="s">
        <v>18</v>
      </c>
      <c r="C22" s="12">
        <v>3464.3</v>
      </c>
      <c r="D22" s="12"/>
      <c r="E22" s="12"/>
      <c r="F22" s="12"/>
      <c r="G22" s="12">
        <v>3464.3</v>
      </c>
      <c r="H22" s="12">
        <v>314.52999999999997</v>
      </c>
      <c r="I22" s="12">
        <v>53.49</v>
      </c>
      <c r="J22" s="12"/>
      <c r="K22" s="12"/>
      <c r="L22" s="12">
        <v>574.1</v>
      </c>
      <c r="M22" s="12">
        <f t="shared" si="0"/>
        <v>2890.2000000000003</v>
      </c>
    </row>
    <row r="23" spans="1:13" s="15" customFormat="1" x14ac:dyDescent="0.3">
      <c r="A23" s="11" t="s">
        <v>26</v>
      </c>
      <c r="B23" s="11" t="s">
        <v>27</v>
      </c>
      <c r="C23" s="12">
        <v>8363</v>
      </c>
      <c r="D23" s="12"/>
      <c r="E23" s="12"/>
      <c r="F23" s="12"/>
      <c r="G23" s="12">
        <v>8444</v>
      </c>
      <c r="H23" s="12">
        <v>908.85</v>
      </c>
      <c r="I23" s="12">
        <v>1153.8900000000001</v>
      </c>
      <c r="J23" s="12"/>
      <c r="K23" s="12"/>
      <c r="L23" s="12">
        <v>2504.15</v>
      </c>
      <c r="M23" s="12">
        <f t="shared" si="0"/>
        <v>5939.85</v>
      </c>
    </row>
    <row r="24" spans="1:13" s="15" customFormat="1" x14ac:dyDescent="0.3">
      <c r="A24" s="11" t="s">
        <v>28</v>
      </c>
      <c r="B24" s="11" t="s">
        <v>20</v>
      </c>
      <c r="C24" s="12">
        <v>13196.35</v>
      </c>
      <c r="D24" s="12"/>
      <c r="E24" s="12"/>
      <c r="F24" s="12"/>
      <c r="G24" s="12">
        <v>13841.68</v>
      </c>
      <c r="H24" s="12">
        <v>908.85</v>
      </c>
      <c r="I24" s="12">
        <v>2430.9299999999998</v>
      </c>
      <c r="J24" s="12"/>
      <c r="K24" s="12"/>
      <c r="L24" s="12">
        <v>3873.17</v>
      </c>
      <c r="M24" s="12">
        <f>SUM(G24-L24)</f>
        <v>9968.51</v>
      </c>
    </row>
    <row r="25" spans="1:13" s="15" customFormat="1" x14ac:dyDescent="0.3">
      <c r="A25" s="11" t="s">
        <v>29</v>
      </c>
      <c r="B25" s="11" t="s">
        <v>121</v>
      </c>
      <c r="C25" s="12">
        <v>3672.17</v>
      </c>
      <c r="D25" s="12">
        <v>111.94</v>
      </c>
      <c r="E25" s="12">
        <v>1274</v>
      </c>
      <c r="F25" s="12"/>
      <c r="G25" s="12">
        <v>5230.1099999999997</v>
      </c>
      <c r="H25" s="12">
        <v>477</v>
      </c>
      <c r="I25" s="12">
        <v>267.95</v>
      </c>
      <c r="J25" s="12"/>
      <c r="K25" s="12">
        <v>402.27</v>
      </c>
      <c r="L25" s="12">
        <v>1283.8599999999999</v>
      </c>
      <c r="M25" s="12">
        <f t="shared" si="0"/>
        <v>3946.25</v>
      </c>
    </row>
    <row r="26" spans="1:13" s="15" customFormat="1" x14ac:dyDescent="0.3">
      <c r="A26" s="11" t="s">
        <v>30</v>
      </c>
      <c r="B26" s="11" t="s">
        <v>101</v>
      </c>
      <c r="C26" s="12">
        <v>10074.34</v>
      </c>
      <c r="D26" s="12"/>
      <c r="E26" s="12"/>
      <c r="F26" s="12"/>
      <c r="G26" s="12">
        <v>10114.84</v>
      </c>
      <c r="H26" s="12">
        <v>908.85</v>
      </c>
      <c r="I26" s="12">
        <v>1624.51</v>
      </c>
      <c r="J26" s="12"/>
      <c r="K26" s="12"/>
      <c r="L26" s="12">
        <v>2683.57</v>
      </c>
      <c r="M26" s="12">
        <f t="shared" si="0"/>
        <v>7431.27</v>
      </c>
    </row>
    <row r="27" spans="1:13" s="15" customFormat="1" x14ac:dyDescent="0.3">
      <c r="A27" s="11" t="s">
        <v>31</v>
      </c>
      <c r="B27" s="11" t="s">
        <v>100</v>
      </c>
      <c r="C27" s="12">
        <v>15951.04</v>
      </c>
      <c r="D27" s="12"/>
      <c r="E27" s="12"/>
      <c r="F27" s="12"/>
      <c r="G27" s="12">
        <v>15951.04</v>
      </c>
      <c r="H27" s="12">
        <v>908.85</v>
      </c>
      <c r="I27" s="12">
        <v>3188.47</v>
      </c>
      <c r="J27" s="12"/>
      <c r="K27" s="12"/>
      <c r="L27" s="12">
        <v>4179.66</v>
      </c>
      <c r="M27" s="12">
        <f t="shared" si="0"/>
        <v>11771.380000000001</v>
      </c>
    </row>
    <row r="28" spans="1:13" s="15" customFormat="1" x14ac:dyDescent="0.3">
      <c r="A28" s="11" t="s">
        <v>32</v>
      </c>
      <c r="B28" s="11" t="s">
        <v>25</v>
      </c>
      <c r="C28" s="12">
        <v>8363</v>
      </c>
      <c r="D28" s="12"/>
      <c r="E28" s="12"/>
      <c r="F28" s="12"/>
      <c r="G28" s="12">
        <v>8444</v>
      </c>
      <c r="H28" s="12">
        <v>908.85</v>
      </c>
      <c r="I28" s="12">
        <v>1101.75</v>
      </c>
      <c r="J28" s="12"/>
      <c r="K28" s="12"/>
      <c r="L28" s="12">
        <v>3118.7</v>
      </c>
      <c r="M28" s="12">
        <f t="shared" si="0"/>
        <v>5325.3</v>
      </c>
    </row>
    <row r="29" spans="1:13" s="15" customFormat="1" x14ac:dyDescent="0.3">
      <c r="A29" s="11" t="s">
        <v>33</v>
      </c>
      <c r="B29" s="11" t="s">
        <v>20</v>
      </c>
      <c r="C29" s="12">
        <v>12580.1</v>
      </c>
      <c r="D29" s="12"/>
      <c r="E29" s="12"/>
      <c r="F29" s="12"/>
      <c r="G29" s="12">
        <v>12661.1</v>
      </c>
      <c r="H29" s="12">
        <v>908.85</v>
      </c>
      <c r="I29" s="12">
        <v>2313.59</v>
      </c>
      <c r="J29" s="12"/>
      <c r="K29" s="12"/>
      <c r="L29" s="12">
        <v>3345.01</v>
      </c>
      <c r="M29" s="12">
        <f t="shared" si="0"/>
        <v>9316.09</v>
      </c>
    </row>
    <row r="30" spans="1:13" s="15" customFormat="1" x14ac:dyDescent="0.3">
      <c r="A30" s="11" t="s">
        <v>34</v>
      </c>
      <c r="B30" s="11" t="s">
        <v>27</v>
      </c>
      <c r="C30" s="12">
        <v>8363</v>
      </c>
      <c r="D30" s="12"/>
      <c r="E30" s="12"/>
      <c r="F30" s="12"/>
      <c r="G30" s="12">
        <v>8927.33</v>
      </c>
      <c r="H30" s="12">
        <v>908.85</v>
      </c>
      <c r="I30" s="12">
        <v>997.48</v>
      </c>
      <c r="J30" s="12"/>
      <c r="K30" s="12"/>
      <c r="L30" s="12">
        <v>2720.42</v>
      </c>
      <c r="M30" s="12">
        <f t="shared" si="0"/>
        <v>6206.91</v>
      </c>
    </row>
    <row r="31" spans="1:13" s="15" customFormat="1" x14ac:dyDescent="0.3">
      <c r="A31" s="11" t="s">
        <v>128</v>
      </c>
      <c r="B31" s="11" t="s">
        <v>18</v>
      </c>
      <c r="C31" s="12">
        <v>3464.3</v>
      </c>
      <c r="D31" s="12"/>
      <c r="E31" s="12"/>
      <c r="F31" s="12"/>
      <c r="G31" s="12">
        <v>3545.3</v>
      </c>
      <c r="H31" s="12">
        <v>314.52999999999997</v>
      </c>
      <c r="I31" s="12">
        <v>53.49</v>
      </c>
      <c r="J31" s="12"/>
      <c r="K31" s="12"/>
      <c r="L31" s="12">
        <v>436.63</v>
      </c>
      <c r="M31" s="12">
        <f t="shared" si="0"/>
        <v>3108.67</v>
      </c>
    </row>
    <row r="32" spans="1:13" s="15" customFormat="1" x14ac:dyDescent="0.3">
      <c r="A32" s="11" t="s">
        <v>140</v>
      </c>
      <c r="B32" s="11" t="s">
        <v>141</v>
      </c>
      <c r="C32" s="12">
        <v>6070.58</v>
      </c>
      <c r="D32" s="12"/>
      <c r="E32" s="12"/>
      <c r="F32" s="12"/>
      <c r="G32" s="12">
        <v>5261.17</v>
      </c>
      <c r="H32" s="12">
        <v>555.37</v>
      </c>
      <c r="I32" s="12">
        <v>395.5</v>
      </c>
      <c r="J32" s="12"/>
      <c r="K32" s="12"/>
      <c r="L32" s="12">
        <v>984.76</v>
      </c>
      <c r="M32" s="12">
        <f t="shared" si="0"/>
        <v>4276.41</v>
      </c>
    </row>
    <row r="33" spans="1:14" s="15" customFormat="1" x14ac:dyDescent="0.3">
      <c r="A33" s="11" t="s">
        <v>99</v>
      </c>
      <c r="B33" s="11" t="s">
        <v>18</v>
      </c>
      <c r="C33" s="12">
        <v>3464.3</v>
      </c>
      <c r="D33" s="12">
        <v>373.74</v>
      </c>
      <c r="E33" s="12">
        <v>542.86</v>
      </c>
      <c r="F33" s="12"/>
      <c r="G33" s="12">
        <v>5223.63</v>
      </c>
      <c r="H33" s="12">
        <v>268.82</v>
      </c>
      <c r="I33" s="12">
        <v>19.45</v>
      </c>
      <c r="J33" s="12"/>
      <c r="K33" s="12">
        <v>1377.3</v>
      </c>
      <c r="L33" s="12">
        <v>2362.67</v>
      </c>
      <c r="M33" s="12">
        <f t="shared" si="0"/>
        <v>2860.96</v>
      </c>
    </row>
    <row r="34" spans="1:14" s="15" customFormat="1" x14ac:dyDescent="0.3">
      <c r="A34" s="11" t="s">
        <v>37</v>
      </c>
      <c r="B34" s="11" t="s">
        <v>36</v>
      </c>
      <c r="C34" s="12">
        <v>3570.89</v>
      </c>
      <c r="D34" s="12">
        <v>238.06</v>
      </c>
      <c r="E34" s="12"/>
      <c r="F34" s="12"/>
      <c r="G34" s="12">
        <v>3889.95</v>
      </c>
      <c r="H34" s="12">
        <v>241.62</v>
      </c>
      <c r="I34" s="12"/>
      <c r="J34" s="12"/>
      <c r="K34" s="12">
        <v>879.28</v>
      </c>
      <c r="L34" s="12">
        <v>1317.51</v>
      </c>
      <c r="M34" s="12">
        <f t="shared" si="0"/>
        <v>2572.4399999999996</v>
      </c>
    </row>
    <row r="35" spans="1:14" s="15" customFormat="1" x14ac:dyDescent="0.3">
      <c r="A35" s="11" t="s">
        <v>38</v>
      </c>
      <c r="B35" s="11" t="s">
        <v>36</v>
      </c>
      <c r="C35" s="12">
        <v>3570.88</v>
      </c>
      <c r="D35" s="12"/>
      <c r="E35" s="12">
        <v>740.26</v>
      </c>
      <c r="F35" s="12"/>
      <c r="G35" s="12">
        <v>4392.1400000000003</v>
      </c>
      <c r="H35" s="12">
        <v>422.37</v>
      </c>
      <c r="I35" s="12">
        <v>173.44</v>
      </c>
      <c r="J35" s="12"/>
      <c r="K35" s="12"/>
      <c r="L35" s="12">
        <v>689.94</v>
      </c>
      <c r="M35" s="12">
        <f t="shared" si="0"/>
        <v>3702.2000000000003</v>
      </c>
    </row>
    <row r="36" spans="1:14" s="15" customFormat="1" x14ac:dyDescent="0.3">
      <c r="A36" s="11" t="s">
        <v>94</v>
      </c>
      <c r="B36" s="11" t="s">
        <v>18</v>
      </c>
      <c r="C36" s="12">
        <v>3464.3</v>
      </c>
      <c r="D36" s="12"/>
      <c r="E36" s="12"/>
      <c r="F36" s="12"/>
      <c r="G36" s="12">
        <v>3545.3</v>
      </c>
      <c r="H36" s="12">
        <v>314.52999999999997</v>
      </c>
      <c r="I36" s="12">
        <v>53.49</v>
      </c>
      <c r="J36" s="12"/>
      <c r="K36" s="12"/>
      <c r="L36" s="12">
        <v>700.15</v>
      </c>
      <c r="M36" s="12">
        <f>SUM(G36-L36)</f>
        <v>2845.15</v>
      </c>
    </row>
    <row r="37" spans="1:14" s="15" customFormat="1" x14ac:dyDescent="0.3">
      <c r="A37" s="11" t="s">
        <v>39</v>
      </c>
      <c r="B37" s="11" t="s">
        <v>40</v>
      </c>
      <c r="C37" s="12">
        <v>15951.04</v>
      </c>
      <c r="D37" s="12"/>
      <c r="E37" s="12">
        <v>1466.9</v>
      </c>
      <c r="F37" s="12"/>
      <c r="G37" s="12">
        <v>17498.939999999999</v>
      </c>
      <c r="H37" s="12">
        <v>908.85</v>
      </c>
      <c r="I37" s="12">
        <v>3591.86</v>
      </c>
      <c r="J37" s="12"/>
      <c r="K37" s="12"/>
      <c r="L37" s="12">
        <v>5355.85</v>
      </c>
      <c r="M37" s="12">
        <f t="shared" si="0"/>
        <v>12143.089999999998</v>
      </c>
    </row>
    <row r="38" spans="1:14" s="15" customFormat="1" x14ac:dyDescent="0.3">
      <c r="A38" s="11" t="s">
        <v>112</v>
      </c>
      <c r="B38" s="11" t="s">
        <v>20</v>
      </c>
      <c r="C38" s="12">
        <v>11494.89</v>
      </c>
      <c r="D38" s="12"/>
      <c r="E38" s="12"/>
      <c r="F38" s="12"/>
      <c r="G38" s="12">
        <v>11575.89</v>
      </c>
      <c r="H38" s="12">
        <v>908.85</v>
      </c>
      <c r="I38" s="12">
        <v>2015.16</v>
      </c>
      <c r="J38" s="12"/>
      <c r="K38" s="12"/>
      <c r="L38" s="12">
        <v>3017.15</v>
      </c>
      <c r="M38" s="12">
        <f t="shared" si="0"/>
        <v>8558.74</v>
      </c>
    </row>
    <row r="39" spans="1:14" s="15" customFormat="1" x14ac:dyDescent="0.3">
      <c r="A39" s="11" t="s">
        <v>104</v>
      </c>
      <c r="B39" s="11" t="s">
        <v>18</v>
      </c>
      <c r="C39" s="12">
        <v>3464.3</v>
      </c>
      <c r="D39" s="12"/>
      <c r="E39" s="12"/>
      <c r="F39" s="12"/>
      <c r="G39" s="12">
        <v>3504.8</v>
      </c>
      <c r="H39" s="12">
        <v>314.52999999999997</v>
      </c>
      <c r="I39" s="12">
        <v>53.49</v>
      </c>
      <c r="J39" s="12"/>
      <c r="K39" s="12"/>
      <c r="L39" s="12">
        <v>444.27</v>
      </c>
      <c r="M39" s="12">
        <f t="shared" si="0"/>
        <v>3060.53</v>
      </c>
    </row>
    <row r="40" spans="1:14" s="15" customFormat="1" x14ac:dyDescent="0.3">
      <c r="A40" s="11" t="s">
        <v>137</v>
      </c>
      <c r="B40" s="11" t="s">
        <v>138</v>
      </c>
      <c r="C40" s="12">
        <v>7284.7</v>
      </c>
      <c r="D40" s="12"/>
      <c r="E40" s="12"/>
      <c r="F40" s="12"/>
      <c r="G40" s="12">
        <v>7284.7</v>
      </c>
      <c r="H40" s="12">
        <v>838.67</v>
      </c>
      <c r="I40" s="12">
        <v>824.52</v>
      </c>
      <c r="J40" s="12"/>
      <c r="K40" s="12"/>
      <c r="L40" s="12">
        <v>2282.6799999999998</v>
      </c>
      <c r="M40" s="12">
        <f t="shared" si="0"/>
        <v>5002.0200000000004</v>
      </c>
    </row>
    <row r="41" spans="1:14" s="15" customFormat="1" x14ac:dyDescent="0.3">
      <c r="A41" s="11" t="s">
        <v>135</v>
      </c>
      <c r="B41" s="11" t="s">
        <v>18</v>
      </c>
      <c r="C41" s="12">
        <v>3464.3</v>
      </c>
      <c r="D41" s="12"/>
      <c r="E41" s="12"/>
      <c r="F41" s="12"/>
      <c r="G41" s="12">
        <v>3464.3</v>
      </c>
      <c r="H41" s="12">
        <v>314.52999999999997</v>
      </c>
      <c r="I41" s="12">
        <v>53.49</v>
      </c>
      <c r="J41" s="12"/>
      <c r="K41" s="12"/>
      <c r="L41" s="12">
        <v>660.63</v>
      </c>
      <c r="M41" s="12">
        <f t="shared" si="0"/>
        <v>2803.67</v>
      </c>
    </row>
    <row r="42" spans="1:14" s="15" customFormat="1" x14ac:dyDescent="0.3">
      <c r="A42" s="11" t="s">
        <v>43</v>
      </c>
      <c r="B42" s="11" t="s">
        <v>36</v>
      </c>
      <c r="C42" s="12">
        <v>3645.42</v>
      </c>
      <c r="D42" s="12"/>
      <c r="E42" s="12"/>
      <c r="F42" s="12"/>
      <c r="G42" s="12">
        <v>3726.42</v>
      </c>
      <c r="H42" s="12">
        <v>336.26</v>
      </c>
      <c r="I42" s="12">
        <v>80.650000000000006</v>
      </c>
      <c r="J42" s="12"/>
      <c r="K42" s="12"/>
      <c r="L42" s="12">
        <v>501.66</v>
      </c>
      <c r="M42" s="12">
        <f t="shared" si="0"/>
        <v>3224.76</v>
      </c>
    </row>
    <row r="43" spans="1:14" x14ac:dyDescent="0.3">
      <c r="A43" s="11" t="s">
        <v>89</v>
      </c>
      <c r="B43" s="11" t="s">
        <v>122</v>
      </c>
      <c r="C43" s="12">
        <v>3464.3</v>
      </c>
      <c r="D43" s="12"/>
      <c r="E43" s="12">
        <v>1572.86</v>
      </c>
      <c r="F43" s="12"/>
      <c r="G43" s="12">
        <v>5682.49</v>
      </c>
      <c r="H43" s="12">
        <v>524.01</v>
      </c>
      <c r="I43" s="12">
        <v>165.09</v>
      </c>
      <c r="J43" s="12"/>
      <c r="K43" s="12"/>
      <c r="L43" s="12">
        <v>2467.5300000000002</v>
      </c>
      <c r="M43" s="12">
        <f t="shared" si="0"/>
        <v>3214.9599999999996</v>
      </c>
      <c r="N43" s="15"/>
    </row>
    <row r="44" spans="1:14" x14ac:dyDescent="0.3">
      <c r="A44" s="11" t="s">
        <v>44</v>
      </c>
      <c r="B44" s="11" t="s">
        <v>18</v>
      </c>
      <c r="C44" s="12">
        <v>3464.3</v>
      </c>
      <c r="D44" s="12"/>
      <c r="E44" s="12"/>
      <c r="F44" s="12"/>
      <c r="G44" s="12">
        <v>3545.3</v>
      </c>
      <c r="H44" s="12">
        <v>314.52999999999997</v>
      </c>
      <c r="I44" s="12">
        <v>53.49</v>
      </c>
      <c r="J44" s="12"/>
      <c r="K44" s="12"/>
      <c r="L44" s="12">
        <v>660.63</v>
      </c>
      <c r="M44" s="12">
        <f t="shared" si="0"/>
        <v>2884.67</v>
      </c>
      <c r="N44" s="15"/>
    </row>
    <row r="45" spans="1:14" x14ac:dyDescent="0.3">
      <c r="A45" s="11" t="s">
        <v>45</v>
      </c>
      <c r="B45" s="11" t="s">
        <v>41</v>
      </c>
      <c r="C45" s="12">
        <v>7960.19</v>
      </c>
      <c r="D45" s="12">
        <v>88.62</v>
      </c>
      <c r="E45" s="12"/>
      <c r="F45" s="12"/>
      <c r="G45" s="12">
        <v>8117.63</v>
      </c>
      <c r="H45" s="12">
        <v>896.09</v>
      </c>
      <c r="I45" s="12">
        <v>981.3</v>
      </c>
      <c r="J45" s="12"/>
      <c r="K45" s="12">
        <v>272.41000000000003</v>
      </c>
      <c r="L45" s="12">
        <v>2307.1</v>
      </c>
      <c r="M45" s="12">
        <f t="shared" si="0"/>
        <v>5810.5300000000007</v>
      </c>
      <c r="N45" s="15"/>
    </row>
    <row r="46" spans="1:14" x14ac:dyDescent="0.3">
      <c r="A46" s="11" t="s">
        <v>103</v>
      </c>
      <c r="B46" s="11" t="s">
        <v>18</v>
      </c>
      <c r="C46" s="12">
        <v>3464.3</v>
      </c>
      <c r="D46" s="12">
        <v>817.99</v>
      </c>
      <c r="E46" s="12">
        <v>5067.7</v>
      </c>
      <c r="F46" s="12"/>
      <c r="G46" s="12">
        <v>11441.53</v>
      </c>
      <c r="H46" s="12">
        <v>900.12</v>
      </c>
      <c r="I46" s="12">
        <v>1072.69</v>
      </c>
      <c r="J46" s="12"/>
      <c r="K46" s="12">
        <v>2519.37</v>
      </c>
      <c r="L46" s="12">
        <v>5456.55</v>
      </c>
      <c r="M46" s="12">
        <f t="shared" si="0"/>
        <v>5984.9800000000005</v>
      </c>
      <c r="N46" s="15"/>
    </row>
    <row r="47" spans="1:14" x14ac:dyDescent="0.3">
      <c r="A47" s="11" t="s">
        <v>114</v>
      </c>
      <c r="B47" s="11" t="s">
        <v>18</v>
      </c>
      <c r="C47" s="12">
        <v>3464.3</v>
      </c>
      <c r="D47" s="12"/>
      <c r="E47" s="12">
        <v>1701.09</v>
      </c>
      <c r="F47" s="12"/>
      <c r="G47" s="12">
        <v>5165.3900000000003</v>
      </c>
      <c r="H47" s="12">
        <v>314.52999999999997</v>
      </c>
      <c r="I47" s="12">
        <v>53.49</v>
      </c>
      <c r="J47" s="12"/>
      <c r="K47" s="12"/>
      <c r="L47" s="12">
        <v>511.72</v>
      </c>
      <c r="M47" s="12">
        <f t="shared" si="0"/>
        <v>4653.67</v>
      </c>
      <c r="N47" s="15"/>
    </row>
    <row r="48" spans="1:14" x14ac:dyDescent="0.3">
      <c r="A48" s="11" t="s">
        <v>47</v>
      </c>
      <c r="B48" s="11" t="s">
        <v>18</v>
      </c>
      <c r="C48" s="12">
        <v>3672.16</v>
      </c>
      <c r="D48" s="12"/>
      <c r="E48" s="12"/>
      <c r="F48" s="12"/>
      <c r="G48" s="12">
        <v>3753.16</v>
      </c>
      <c r="H48" s="12">
        <v>339.47</v>
      </c>
      <c r="I48" s="12">
        <v>84.66</v>
      </c>
      <c r="J48" s="12"/>
      <c r="K48" s="12"/>
      <c r="L48" s="12">
        <v>821.86</v>
      </c>
      <c r="M48" s="12">
        <f t="shared" si="0"/>
        <v>2931.2999999999997</v>
      </c>
      <c r="N48" s="15"/>
    </row>
    <row r="49" spans="1:14" x14ac:dyDescent="0.3">
      <c r="A49" s="11" t="s">
        <v>49</v>
      </c>
      <c r="B49" s="11" t="s">
        <v>50</v>
      </c>
      <c r="C49" s="12">
        <v>13138.83</v>
      </c>
      <c r="D49" s="12">
        <v>1167.9000000000001</v>
      </c>
      <c r="E49" s="12"/>
      <c r="F49" s="12"/>
      <c r="G49" s="12">
        <v>14549.09</v>
      </c>
      <c r="H49" s="12">
        <v>908.85</v>
      </c>
      <c r="I49" s="12">
        <v>1570.38</v>
      </c>
      <c r="J49" s="12"/>
      <c r="K49" s="12">
        <v>3450.13</v>
      </c>
      <c r="L49" s="12">
        <v>7704.83</v>
      </c>
      <c r="M49" s="12">
        <f t="shared" si="0"/>
        <v>6844.26</v>
      </c>
      <c r="N49" s="15"/>
    </row>
    <row r="50" spans="1:14" x14ac:dyDescent="0.3">
      <c r="A50" s="11" t="s">
        <v>51</v>
      </c>
      <c r="B50" s="11" t="s">
        <v>18</v>
      </c>
      <c r="C50" s="12">
        <v>3672.17</v>
      </c>
      <c r="D50" s="12">
        <v>693.63</v>
      </c>
      <c r="E50" s="12"/>
      <c r="F50" s="12"/>
      <c r="G50" s="12">
        <v>5102.9399999999996</v>
      </c>
      <c r="H50" s="12">
        <v>122.03</v>
      </c>
      <c r="I50" s="12"/>
      <c r="J50" s="12"/>
      <c r="K50" s="12">
        <v>2455.61</v>
      </c>
      <c r="L50" s="12">
        <v>3070.45</v>
      </c>
      <c r="M50" s="12">
        <f t="shared" si="0"/>
        <v>2032.4899999999998</v>
      </c>
      <c r="N50" s="15"/>
    </row>
    <row r="51" spans="1:14" x14ac:dyDescent="0.3">
      <c r="A51" s="11" t="s">
        <v>129</v>
      </c>
      <c r="B51" s="11" t="s">
        <v>18</v>
      </c>
      <c r="C51" s="12">
        <v>3464.3</v>
      </c>
      <c r="D51" s="12"/>
      <c r="E51" s="12"/>
      <c r="F51" s="12"/>
      <c r="G51" s="12">
        <v>3504.8</v>
      </c>
      <c r="H51" s="12">
        <v>314.52999999999997</v>
      </c>
      <c r="I51" s="12">
        <v>53.49</v>
      </c>
      <c r="J51" s="12"/>
      <c r="K51" s="12"/>
      <c r="L51" s="12">
        <v>492.29</v>
      </c>
      <c r="M51" s="12">
        <f t="shared" si="0"/>
        <v>3012.51</v>
      </c>
    </row>
    <row r="52" spans="1:14" x14ac:dyDescent="0.3">
      <c r="A52" s="11" t="s">
        <v>53</v>
      </c>
      <c r="B52" s="11" t="s">
        <v>50</v>
      </c>
      <c r="C52" s="12">
        <v>11844.96</v>
      </c>
      <c r="D52" s="12">
        <v>1316.11</v>
      </c>
      <c r="E52" s="12"/>
      <c r="F52" s="12"/>
      <c r="G52" s="12">
        <v>13716.9</v>
      </c>
      <c r="H52" s="12">
        <v>908.85</v>
      </c>
      <c r="I52" s="12">
        <v>1120.26</v>
      </c>
      <c r="J52" s="12"/>
      <c r="K52" s="12">
        <v>4312.2</v>
      </c>
      <c r="L52" s="12">
        <v>7378.29</v>
      </c>
      <c r="M52" s="12">
        <f t="shared" si="0"/>
        <v>6338.61</v>
      </c>
    </row>
    <row r="53" spans="1:14" x14ac:dyDescent="0.3">
      <c r="A53" s="11" t="s">
        <v>88</v>
      </c>
      <c r="B53" s="11" t="s">
        <v>18</v>
      </c>
      <c r="C53" s="12">
        <v>3464.3</v>
      </c>
      <c r="D53" s="12"/>
      <c r="E53" s="12">
        <v>1701.09</v>
      </c>
      <c r="F53" s="12"/>
      <c r="G53" s="12">
        <v>5246.39</v>
      </c>
      <c r="H53" s="12">
        <v>314.52999999999997</v>
      </c>
      <c r="I53" s="12">
        <v>53.49</v>
      </c>
      <c r="J53" s="12"/>
      <c r="K53" s="12"/>
      <c r="L53" s="12">
        <v>542.39</v>
      </c>
      <c r="M53" s="12">
        <f t="shared" si="0"/>
        <v>4704</v>
      </c>
    </row>
    <row r="54" spans="1:14" x14ac:dyDescent="0.3">
      <c r="A54" s="11" t="s">
        <v>54</v>
      </c>
      <c r="B54" s="11" t="s">
        <v>36</v>
      </c>
      <c r="C54" s="12">
        <v>3645.42</v>
      </c>
      <c r="D54" s="12"/>
      <c r="E54" s="12"/>
      <c r="F54" s="12"/>
      <c r="G54" s="12">
        <v>4250.25</v>
      </c>
      <c r="H54" s="12">
        <v>336.26</v>
      </c>
      <c r="I54" s="12">
        <v>58.06</v>
      </c>
      <c r="J54" s="12"/>
      <c r="K54" s="12"/>
      <c r="L54" s="12">
        <v>982.76</v>
      </c>
      <c r="M54" s="12">
        <f t="shared" si="0"/>
        <v>3267.49</v>
      </c>
    </row>
    <row r="55" spans="1:14" x14ac:dyDescent="0.3">
      <c r="A55" s="11" t="s">
        <v>108</v>
      </c>
      <c r="B55" s="11" t="s">
        <v>18</v>
      </c>
      <c r="C55" s="12">
        <v>3464.3</v>
      </c>
      <c r="D55" s="12"/>
      <c r="E55" s="12"/>
      <c r="F55" s="12"/>
      <c r="G55" s="12">
        <v>3545.3</v>
      </c>
      <c r="H55" s="12">
        <v>314.52999999999997</v>
      </c>
      <c r="I55" s="12">
        <v>53.49</v>
      </c>
      <c r="J55" s="12"/>
      <c r="K55" s="12"/>
      <c r="L55" s="12">
        <v>448.47</v>
      </c>
      <c r="M55" s="12">
        <f t="shared" si="0"/>
        <v>3096.83</v>
      </c>
    </row>
    <row r="56" spans="1:14" x14ac:dyDescent="0.3">
      <c r="A56" s="11" t="s">
        <v>55</v>
      </c>
      <c r="B56" s="11" t="s">
        <v>36</v>
      </c>
      <c r="C56" s="12">
        <v>3570.88</v>
      </c>
      <c r="D56" s="12"/>
      <c r="E56" s="12"/>
      <c r="F56" s="12"/>
      <c r="G56" s="12">
        <v>3651.88</v>
      </c>
      <c r="H56" s="12">
        <v>327.32</v>
      </c>
      <c r="I56" s="12">
        <v>69.47</v>
      </c>
      <c r="J56" s="12"/>
      <c r="K56" s="12"/>
      <c r="L56" s="12">
        <v>547</v>
      </c>
      <c r="M56" s="12">
        <f t="shared" si="0"/>
        <v>3104.88</v>
      </c>
    </row>
    <row r="57" spans="1:14" x14ac:dyDescent="0.3">
      <c r="A57" s="11" t="s">
        <v>56</v>
      </c>
      <c r="B57" s="11" t="s">
        <v>57</v>
      </c>
      <c r="C57" s="12">
        <v>15951.04</v>
      </c>
      <c r="D57" s="12"/>
      <c r="E57" s="12"/>
      <c r="F57" s="12"/>
      <c r="G57" s="12">
        <v>16555.87</v>
      </c>
      <c r="H57" s="12">
        <v>908.85</v>
      </c>
      <c r="I57" s="12">
        <v>3136.33</v>
      </c>
      <c r="J57" s="12"/>
      <c r="K57" s="12"/>
      <c r="L57" s="12">
        <v>4197.74</v>
      </c>
      <c r="M57" s="12">
        <f t="shared" si="0"/>
        <v>12358.13</v>
      </c>
    </row>
    <row r="58" spans="1:14" x14ac:dyDescent="0.3">
      <c r="A58" s="11" t="s">
        <v>58</v>
      </c>
      <c r="B58" s="11" t="s">
        <v>36</v>
      </c>
      <c r="C58" s="12">
        <v>3570.89</v>
      </c>
      <c r="D58" s="12"/>
      <c r="E58" s="12"/>
      <c r="F58" s="12"/>
      <c r="G58" s="12">
        <v>3651.89</v>
      </c>
      <c r="H58" s="12">
        <v>327.32</v>
      </c>
      <c r="I58" s="12">
        <v>69.47</v>
      </c>
      <c r="J58" s="12"/>
      <c r="K58" s="12"/>
      <c r="L58" s="12">
        <v>1077.8699999999999</v>
      </c>
      <c r="M58" s="12">
        <f t="shared" si="0"/>
        <v>2574.02</v>
      </c>
    </row>
    <row r="59" spans="1:14" x14ac:dyDescent="0.3">
      <c r="A59" s="11" t="s">
        <v>118</v>
      </c>
      <c r="B59" s="11" t="s">
        <v>50</v>
      </c>
      <c r="C59" s="12">
        <v>11494.89</v>
      </c>
      <c r="D59" s="12"/>
      <c r="E59" s="12"/>
      <c r="F59" s="12"/>
      <c r="G59" s="12">
        <v>11494.89</v>
      </c>
      <c r="H59" s="12">
        <v>908.85</v>
      </c>
      <c r="I59" s="12">
        <v>2015.16</v>
      </c>
      <c r="J59" s="12"/>
      <c r="K59" s="12"/>
      <c r="L59" s="12">
        <v>2992.62</v>
      </c>
      <c r="M59" s="12">
        <f>SUM(G59-L59)</f>
        <v>8502.27</v>
      </c>
    </row>
    <row r="60" spans="1:14" x14ac:dyDescent="0.3">
      <c r="A60" s="11" t="s">
        <v>91</v>
      </c>
      <c r="B60" s="11" t="s">
        <v>123</v>
      </c>
      <c r="C60" s="12">
        <v>3645.42</v>
      </c>
      <c r="D60" s="12"/>
      <c r="E60" s="12">
        <v>6428.92</v>
      </c>
      <c r="F60" s="12"/>
      <c r="G60" s="12">
        <v>10114.84</v>
      </c>
      <c r="H60" s="12">
        <v>908.85</v>
      </c>
      <c r="I60" s="12">
        <v>1624.51</v>
      </c>
      <c r="J60" s="12"/>
      <c r="K60" s="12"/>
      <c r="L60" s="12">
        <v>2627.49</v>
      </c>
      <c r="M60" s="12">
        <f>SUM(G60-L60)</f>
        <v>7487.35</v>
      </c>
    </row>
    <row r="61" spans="1:14" x14ac:dyDescent="0.3">
      <c r="A61" s="11" t="s">
        <v>60</v>
      </c>
      <c r="B61" s="11" t="s">
        <v>36</v>
      </c>
      <c r="C61" s="12">
        <v>3469.83</v>
      </c>
      <c r="D61" s="12"/>
      <c r="E61" s="12"/>
      <c r="F61" s="12"/>
      <c r="G61" s="12">
        <v>3550.83</v>
      </c>
      <c r="H61" s="12">
        <v>315.19</v>
      </c>
      <c r="I61" s="12">
        <v>54.31</v>
      </c>
      <c r="J61" s="12"/>
      <c r="K61" s="12"/>
      <c r="L61" s="12">
        <v>569.80999999999995</v>
      </c>
      <c r="M61" s="12">
        <f t="shared" si="0"/>
        <v>2981.02</v>
      </c>
    </row>
    <row r="62" spans="1:14" x14ac:dyDescent="0.3">
      <c r="A62" s="11" t="s">
        <v>119</v>
      </c>
      <c r="B62" s="11" t="s">
        <v>120</v>
      </c>
      <c r="C62" s="12">
        <v>15951.04</v>
      </c>
      <c r="D62" s="12"/>
      <c r="E62" s="12"/>
      <c r="F62" s="12"/>
      <c r="G62" s="12">
        <v>15951.04</v>
      </c>
      <c r="H62" s="12">
        <v>908.85</v>
      </c>
      <c r="I62" s="12">
        <v>3240.6</v>
      </c>
      <c r="J62" s="12"/>
      <c r="K62" s="12"/>
      <c r="L62" s="12">
        <v>4160.63</v>
      </c>
      <c r="M62" s="12">
        <f t="shared" si="0"/>
        <v>11790.41</v>
      </c>
    </row>
    <row r="63" spans="1:14" x14ac:dyDescent="0.3">
      <c r="A63" s="11" t="s">
        <v>61</v>
      </c>
      <c r="B63" s="11" t="s">
        <v>18</v>
      </c>
      <c r="C63" s="12">
        <v>3568.23</v>
      </c>
      <c r="D63" s="12"/>
      <c r="E63" s="12"/>
      <c r="F63" s="12"/>
      <c r="G63" s="12">
        <v>3649.23</v>
      </c>
      <c r="H63" s="12">
        <v>327</v>
      </c>
      <c r="I63" s="12">
        <v>69.069999999999993</v>
      </c>
      <c r="J63" s="12"/>
      <c r="K63" s="12"/>
      <c r="L63" s="12">
        <v>954.98</v>
      </c>
      <c r="M63" s="12">
        <f t="shared" si="0"/>
        <v>2694.25</v>
      </c>
    </row>
    <row r="64" spans="1:14" x14ac:dyDescent="0.3">
      <c r="A64" s="11" t="s">
        <v>62</v>
      </c>
      <c r="B64" s="11" t="s">
        <v>63</v>
      </c>
      <c r="C64" s="12">
        <v>10074.34</v>
      </c>
      <c r="D64" s="12"/>
      <c r="E64" s="12"/>
      <c r="F64" s="12"/>
      <c r="G64" s="12">
        <v>10074.34</v>
      </c>
      <c r="H64" s="12">
        <v>908.85</v>
      </c>
      <c r="I64" s="12">
        <v>1572.37</v>
      </c>
      <c r="J64" s="12"/>
      <c r="K64" s="12"/>
      <c r="L64" s="12">
        <v>5724.07</v>
      </c>
      <c r="M64" s="12">
        <f t="shared" si="0"/>
        <v>4350.2700000000004</v>
      </c>
    </row>
    <row r="65" spans="1:13" x14ac:dyDescent="0.3">
      <c r="A65" s="11" t="s">
        <v>64</v>
      </c>
      <c r="B65" s="11" t="s">
        <v>50</v>
      </c>
      <c r="C65" s="12">
        <v>13196.35</v>
      </c>
      <c r="D65" s="12"/>
      <c r="E65" s="12"/>
      <c r="F65" s="12"/>
      <c r="G65" s="12">
        <v>13841.68</v>
      </c>
      <c r="H65" s="12">
        <v>908.85</v>
      </c>
      <c r="I65" s="12">
        <v>2378.79</v>
      </c>
      <c r="J65" s="12"/>
      <c r="K65" s="12"/>
      <c r="L65" s="12">
        <v>4024.21</v>
      </c>
      <c r="M65" s="12">
        <f t="shared" si="0"/>
        <v>9817.4700000000012</v>
      </c>
    </row>
    <row r="66" spans="1:13" x14ac:dyDescent="0.3">
      <c r="A66" s="11" t="s">
        <v>65</v>
      </c>
      <c r="B66" s="11" t="s">
        <v>18</v>
      </c>
      <c r="C66" s="12">
        <v>3672.17</v>
      </c>
      <c r="D66" s="12"/>
      <c r="E66" s="12"/>
      <c r="F66" s="12"/>
      <c r="G66" s="12">
        <v>3753.17</v>
      </c>
      <c r="H66" s="12">
        <v>339.47</v>
      </c>
      <c r="I66" s="12">
        <v>84.67</v>
      </c>
      <c r="J66" s="12"/>
      <c r="K66" s="12"/>
      <c r="L66" s="12">
        <v>695.48</v>
      </c>
      <c r="M66" s="12">
        <f t="shared" si="0"/>
        <v>3057.69</v>
      </c>
    </row>
    <row r="67" spans="1:13" x14ac:dyDescent="0.3">
      <c r="A67" s="11" t="s">
        <v>66</v>
      </c>
      <c r="B67" s="11" t="s">
        <v>20</v>
      </c>
      <c r="C67" s="12">
        <v>13196.35</v>
      </c>
      <c r="D67" s="12"/>
      <c r="E67" s="12">
        <v>740.26</v>
      </c>
      <c r="F67" s="12"/>
      <c r="G67" s="12">
        <v>14017.61</v>
      </c>
      <c r="H67" s="12">
        <v>908.85</v>
      </c>
      <c r="I67" s="12">
        <v>2634.5</v>
      </c>
      <c r="J67" s="12"/>
      <c r="K67" s="12"/>
      <c r="L67" s="12">
        <v>3631.79</v>
      </c>
      <c r="M67" s="12">
        <f t="shared" si="0"/>
        <v>10385.82</v>
      </c>
    </row>
    <row r="68" spans="1:13" x14ac:dyDescent="0.3">
      <c r="A68" s="11" t="s">
        <v>67</v>
      </c>
      <c r="B68" s="11" t="s">
        <v>124</v>
      </c>
      <c r="C68" s="12">
        <v>3645.42</v>
      </c>
      <c r="D68" s="12"/>
      <c r="E68" s="12">
        <v>12305.62</v>
      </c>
      <c r="F68" s="12"/>
      <c r="G68" s="12">
        <v>15991.54</v>
      </c>
      <c r="H68" s="12">
        <v>908.85</v>
      </c>
      <c r="I68" s="12">
        <v>3240.6</v>
      </c>
      <c r="J68" s="12"/>
      <c r="K68" s="12"/>
      <c r="L68" s="12">
        <v>4282.2700000000004</v>
      </c>
      <c r="M68" s="12">
        <f t="shared" si="0"/>
        <v>11709.27</v>
      </c>
    </row>
    <row r="69" spans="1:13" x14ac:dyDescent="0.3">
      <c r="A69" s="11" t="s">
        <v>136</v>
      </c>
      <c r="B69" s="11" t="s">
        <v>18</v>
      </c>
      <c r="C69" s="12">
        <v>3464.3</v>
      </c>
      <c r="D69" s="12"/>
      <c r="E69" s="12">
        <v>370.13</v>
      </c>
      <c r="F69" s="12"/>
      <c r="G69" s="12">
        <v>3834.43</v>
      </c>
      <c r="H69" s="12">
        <v>358.95</v>
      </c>
      <c r="I69" s="12">
        <v>109</v>
      </c>
      <c r="J69" s="12"/>
      <c r="K69" s="12"/>
      <c r="L69" s="12">
        <v>800.08</v>
      </c>
      <c r="M69" s="12">
        <f t="shared" si="0"/>
        <v>3034.35</v>
      </c>
    </row>
    <row r="70" spans="1:13" x14ac:dyDescent="0.3">
      <c r="A70" s="11" t="s">
        <v>68</v>
      </c>
      <c r="B70" s="11" t="s">
        <v>125</v>
      </c>
      <c r="C70" s="12">
        <v>10074.34</v>
      </c>
      <c r="D70" s="12"/>
      <c r="E70" s="12"/>
      <c r="F70" s="12"/>
      <c r="G70" s="12">
        <v>10074.34</v>
      </c>
      <c r="H70" s="12">
        <v>908.85</v>
      </c>
      <c r="I70" s="12">
        <v>1624.51</v>
      </c>
      <c r="J70" s="12"/>
      <c r="K70" s="12"/>
      <c r="L70" s="12">
        <v>2648.1</v>
      </c>
      <c r="M70" s="12">
        <f t="shared" si="0"/>
        <v>7426.24</v>
      </c>
    </row>
    <row r="71" spans="1:13" x14ac:dyDescent="0.3">
      <c r="A71" s="11" t="s">
        <v>69</v>
      </c>
      <c r="B71" s="11" t="s">
        <v>126</v>
      </c>
      <c r="C71" s="12">
        <v>12969.88</v>
      </c>
      <c r="D71" s="12"/>
      <c r="E71" s="12"/>
      <c r="F71" s="12"/>
      <c r="G71" s="12">
        <v>18198.32</v>
      </c>
      <c r="H71" s="12">
        <v>908.85</v>
      </c>
      <c r="I71" s="12">
        <v>2368.65</v>
      </c>
      <c r="J71" s="12"/>
      <c r="K71" s="12">
        <v>5187.9399999999996</v>
      </c>
      <c r="L71" s="12">
        <v>9111.76</v>
      </c>
      <c r="M71" s="12">
        <f t="shared" si="0"/>
        <v>9086.56</v>
      </c>
    </row>
    <row r="72" spans="1:13" x14ac:dyDescent="0.3">
      <c r="A72" s="11" t="s">
        <v>130</v>
      </c>
      <c r="B72" s="11" t="s">
        <v>18</v>
      </c>
      <c r="C72" s="12">
        <v>3464.3</v>
      </c>
      <c r="D72" s="12"/>
      <c r="E72" s="12"/>
      <c r="F72" s="12"/>
      <c r="G72" s="12">
        <v>3545.3</v>
      </c>
      <c r="H72" s="12">
        <v>314.52999999999997</v>
      </c>
      <c r="I72" s="12">
        <v>53.49</v>
      </c>
      <c r="J72" s="12"/>
      <c r="K72" s="12"/>
      <c r="L72" s="12">
        <v>434.74</v>
      </c>
      <c r="M72" s="12">
        <f t="shared" si="0"/>
        <v>3110.5600000000004</v>
      </c>
    </row>
    <row r="73" spans="1:13" x14ac:dyDescent="0.3">
      <c r="A73" s="11" t="s">
        <v>70</v>
      </c>
      <c r="B73" s="11" t="s">
        <v>102</v>
      </c>
      <c r="C73" s="12">
        <v>8192.0400000000009</v>
      </c>
      <c r="D73" s="12">
        <v>895.49</v>
      </c>
      <c r="E73" s="12">
        <v>1380.35</v>
      </c>
      <c r="F73" s="12"/>
      <c r="G73" s="12">
        <v>11901.58</v>
      </c>
      <c r="H73" s="12">
        <v>853.11</v>
      </c>
      <c r="I73" s="12">
        <v>938.82</v>
      </c>
      <c r="J73" s="12"/>
      <c r="K73" s="12">
        <v>2718.71</v>
      </c>
      <c r="L73" s="12">
        <v>6729.48</v>
      </c>
      <c r="M73" s="12">
        <f t="shared" si="0"/>
        <v>5172.1000000000004</v>
      </c>
    </row>
    <row r="74" spans="1:13" x14ac:dyDescent="0.3">
      <c r="A74" s="11" t="s">
        <v>72</v>
      </c>
      <c r="B74" s="11" t="s">
        <v>20</v>
      </c>
      <c r="C74" s="12">
        <v>13066.98</v>
      </c>
      <c r="D74" s="12"/>
      <c r="E74" s="12"/>
      <c r="F74" s="12"/>
      <c r="G74" s="12">
        <v>13147.98</v>
      </c>
      <c r="H74" s="12">
        <v>908.85</v>
      </c>
      <c r="I74" s="12">
        <v>2447.4899999999998</v>
      </c>
      <c r="J74" s="12"/>
      <c r="K74" s="12"/>
      <c r="L74" s="12">
        <v>3498.31</v>
      </c>
      <c r="M74" s="12">
        <f t="shared" si="0"/>
        <v>9649.67</v>
      </c>
    </row>
    <row r="75" spans="1:13" x14ac:dyDescent="0.3">
      <c r="A75" s="11" t="s">
        <v>95</v>
      </c>
      <c r="B75" s="11" t="s">
        <v>20</v>
      </c>
      <c r="C75" s="12">
        <v>11494.89</v>
      </c>
      <c r="D75" s="12"/>
      <c r="E75" s="12"/>
      <c r="F75" s="12"/>
      <c r="G75" s="12">
        <v>11494.89</v>
      </c>
      <c r="H75" s="12">
        <v>908.85</v>
      </c>
      <c r="I75" s="12">
        <v>2015.16</v>
      </c>
      <c r="J75" s="12"/>
      <c r="K75" s="12"/>
      <c r="L75" s="12">
        <v>3593.33</v>
      </c>
      <c r="M75" s="12">
        <f t="shared" si="0"/>
        <v>7901.5599999999995</v>
      </c>
    </row>
    <row r="76" spans="1:13" x14ac:dyDescent="0.3">
      <c r="A76" s="11" t="s">
        <v>73</v>
      </c>
      <c r="B76" s="11" t="s">
        <v>20</v>
      </c>
      <c r="C76" s="12">
        <v>13196.35</v>
      </c>
      <c r="D76" s="12"/>
      <c r="E76" s="12"/>
      <c r="F76" s="12"/>
      <c r="G76" s="12">
        <v>13277.35</v>
      </c>
      <c r="H76" s="12">
        <v>908.85</v>
      </c>
      <c r="I76" s="12">
        <v>2483.06</v>
      </c>
      <c r="J76" s="12"/>
      <c r="K76" s="12"/>
      <c r="L76" s="12">
        <v>3435.31</v>
      </c>
      <c r="M76" s="12">
        <f t="shared" si="0"/>
        <v>9842.0400000000009</v>
      </c>
    </row>
    <row r="77" spans="1:13" x14ac:dyDescent="0.3">
      <c r="A77" s="11" t="s">
        <v>74</v>
      </c>
      <c r="B77" s="11" t="s">
        <v>36</v>
      </c>
      <c r="C77" s="12">
        <v>3368.77</v>
      </c>
      <c r="D77" s="12">
        <v>336.88</v>
      </c>
      <c r="E77" s="12"/>
      <c r="F77" s="12"/>
      <c r="G77" s="12">
        <v>3786.65</v>
      </c>
      <c r="H77" s="12">
        <v>191.05</v>
      </c>
      <c r="I77" s="12"/>
      <c r="J77" s="12"/>
      <c r="K77" s="12">
        <v>1246.45</v>
      </c>
      <c r="L77" s="12">
        <v>1874.39</v>
      </c>
      <c r="M77" s="12">
        <f t="shared" si="0"/>
        <v>1912.26</v>
      </c>
    </row>
    <row r="78" spans="1:13" x14ac:dyDescent="0.3">
      <c r="A78" s="11" t="s">
        <v>75</v>
      </c>
      <c r="B78" s="11" t="s">
        <v>36</v>
      </c>
      <c r="C78" s="12">
        <v>3606.6</v>
      </c>
      <c r="D78" s="12">
        <v>200.37</v>
      </c>
      <c r="E78" s="12"/>
      <c r="F78" s="12"/>
      <c r="G78" s="12">
        <v>4933.18</v>
      </c>
      <c r="H78" s="12">
        <v>259.47000000000003</v>
      </c>
      <c r="I78" s="12">
        <v>13.61</v>
      </c>
      <c r="J78" s="12"/>
      <c r="K78" s="12">
        <v>1222.24</v>
      </c>
      <c r="L78" s="12">
        <v>1745.26</v>
      </c>
      <c r="M78" s="12">
        <f t="shared" si="0"/>
        <v>3187.92</v>
      </c>
    </row>
    <row r="79" spans="1:13" x14ac:dyDescent="0.3">
      <c r="A79" s="11" t="s">
        <v>76</v>
      </c>
      <c r="B79" s="11" t="s">
        <v>77</v>
      </c>
      <c r="C79" s="12">
        <v>11494.89</v>
      </c>
      <c r="D79" s="12"/>
      <c r="E79" s="12"/>
      <c r="F79" s="12"/>
      <c r="G79" s="12">
        <v>11575.89</v>
      </c>
      <c r="H79" s="12">
        <v>908.85</v>
      </c>
      <c r="I79" s="12">
        <v>2015.16</v>
      </c>
      <c r="J79" s="12"/>
      <c r="K79" s="12"/>
      <c r="L79" s="12">
        <v>3799.23</v>
      </c>
      <c r="M79" s="12">
        <f t="shared" si="0"/>
        <v>7776.66</v>
      </c>
    </row>
    <row r="80" spans="1:13" x14ac:dyDescent="0.3">
      <c r="A80" s="11" t="s">
        <v>78</v>
      </c>
      <c r="B80" s="11" t="s">
        <v>36</v>
      </c>
      <c r="C80" s="12">
        <v>3469.83</v>
      </c>
      <c r="D80" s="12"/>
      <c r="E80" s="12"/>
      <c r="F80" s="12"/>
      <c r="G80" s="12">
        <v>3510.33</v>
      </c>
      <c r="H80" s="12">
        <v>315.19</v>
      </c>
      <c r="I80" s="12">
        <v>54.31</v>
      </c>
      <c r="J80" s="12"/>
      <c r="K80" s="12"/>
      <c r="L80" s="12">
        <v>590.74</v>
      </c>
      <c r="M80" s="12">
        <f t="shared" si="0"/>
        <v>2919.59</v>
      </c>
    </row>
    <row r="81" spans="1:16" x14ac:dyDescent="0.3">
      <c r="A81" s="11" t="s">
        <v>79</v>
      </c>
      <c r="B81" s="11" t="s">
        <v>117</v>
      </c>
      <c r="C81" s="12">
        <v>3645.42</v>
      </c>
      <c r="D81" s="12"/>
      <c r="E81" s="12">
        <v>6428.92</v>
      </c>
      <c r="F81" s="12"/>
      <c r="G81" s="12">
        <v>10114.84</v>
      </c>
      <c r="H81" s="12">
        <v>908.85</v>
      </c>
      <c r="I81" s="12">
        <v>1624.51</v>
      </c>
      <c r="J81" s="12"/>
      <c r="K81" s="12"/>
      <c r="L81" s="12">
        <v>2754.76</v>
      </c>
      <c r="M81" s="12">
        <f t="shared" si="0"/>
        <v>7360.08</v>
      </c>
    </row>
    <row r="82" spans="1:16" x14ac:dyDescent="0.3">
      <c r="A82" s="11" t="s">
        <v>131</v>
      </c>
      <c r="B82" s="11" t="s">
        <v>18</v>
      </c>
      <c r="C82" s="12">
        <v>3464.3</v>
      </c>
      <c r="D82" s="12"/>
      <c r="E82" s="12"/>
      <c r="F82" s="12"/>
      <c r="G82" s="12">
        <v>3504.8</v>
      </c>
      <c r="H82" s="12">
        <v>314.52999999999997</v>
      </c>
      <c r="I82" s="12">
        <v>53.49</v>
      </c>
      <c r="J82" s="12"/>
      <c r="K82" s="12"/>
      <c r="L82" s="12">
        <v>430.33</v>
      </c>
      <c r="M82" s="12">
        <f t="shared" si="0"/>
        <v>3074.4700000000003</v>
      </c>
    </row>
    <row r="83" spans="1:16" x14ac:dyDescent="0.3">
      <c r="A83" s="11" t="s">
        <v>132</v>
      </c>
      <c r="B83" s="11" t="s">
        <v>18</v>
      </c>
      <c r="C83" s="12">
        <v>3568.24</v>
      </c>
      <c r="D83" s="12"/>
      <c r="E83" s="12">
        <v>1701.09</v>
      </c>
      <c r="F83" s="12"/>
      <c r="G83" s="12">
        <v>5269.33</v>
      </c>
      <c r="H83" s="12">
        <v>327</v>
      </c>
      <c r="I83" s="12">
        <v>69.08</v>
      </c>
      <c r="J83" s="12"/>
      <c r="K83" s="12"/>
      <c r="L83" s="12">
        <v>711.42</v>
      </c>
      <c r="M83" s="12">
        <f t="shared" si="0"/>
        <v>4557.91</v>
      </c>
    </row>
    <row r="84" spans="1:16" x14ac:dyDescent="0.3">
      <c r="A84" s="11" t="s">
        <v>82</v>
      </c>
      <c r="B84" s="11" t="s">
        <v>20</v>
      </c>
      <c r="C84" s="12">
        <v>12926.63</v>
      </c>
      <c r="D84" s="12"/>
      <c r="E84" s="12">
        <v>1412</v>
      </c>
      <c r="F84" s="12"/>
      <c r="G84" s="12">
        <v>14379.13</v>
      </c>
      <c r="H84" s="12">
        <v>908.85</v>
      </c>
      <c r="I84" s="12">
        <v>2692.92</v>
      </c>
      <c r="J84" s="12"/>
      <c r="K84" s="12"/>
      <c r="L84" s="12">
        <v>3998.71</v>
      </c>
      <c r="M84" s="12">
        <f t="shared" si="0"/>
        <v>10380.419999999998</v>
      </c>
    </row>
    <row r="85" spans="1:16" x14ac:dyDescent="0.3">
      <c r="A85" s="11" t="s">
        <v>83</v>
      </c>
      <c r="B85" s="11" t="s">
        <v>36</v>
      </c>
      <c r="C85" s="12">
        <v>3645.42</v>
      </c>
      <c r="D85" s="12">
        <v>249.75</v>
      </c>
      <c r="E85" s="12"/>
      <c r="F85" s="12"/>
      <c r="G85" s="12">
        <v>4682.18</v>
      </c>
      <c r="H85" s="12">
        <v>263.36</v>
      </c>
      <c r="I85" s="12">
        <v>16.04</v>
      </c>
      <c r="J85" s="12"/>
      <c r="K85" s="12">
        <v>924.08</v>
      </c>
      <c r="L85" s="12">
        <v>1449.43</v>
      </c>
      <c r="M85" s="12">
        <f t="shared" si="0"/>
        <v>3232.75</v>
      </c>
    </row>
    <row r="86" spans="1:16" x14ac:dyDescent="0.3">
      <c r="A86" s="11" t="s">
        <v>115</v>
      </c>
      <c r="B86" s="11" t="s">
        <v>116</v>
      </c>
      <c r="C86" s="12">
        <v>7284.7</v>
      </c>
      <c r="D86" s="12"/>
      <c r="E86" s="12"/>
      <c r="F86" s="12"/>
      <c r="G86" s="12">
        <v>16795.05</v>
      </c>
      <c r="H86" s="12"/>
      <c r="I86" s="12"/>
      <c r="J86" s="12"/>
      <c r="K86" s="12"/>
      <c r="L86" s="12">
        <v>16795.05</v>
      </c>
      <c r="M86" s="12">
        <f t="shared" si="0"/>
        <v>0</v>
      </c>
    </row>
    <row r="87" spans="1:16" x14ac:dyDescent="0.3">
      <c r="A87" s="11" t="s">
        <v>90</v>
      </c>
      <c r="B87" s="11" t="s">
        <v>110</v>
      </c>
      <c r="C87" s="12">
        <v>7284.7</v>
      </c>
      <c r="D87" s="12"/>
      <c r="E87" s="12">
        <v>2789.63</v>
      </c>
      <c r="F87" s="12"/>
      <c r="G87" s="12">
        <v>10114.83</v>
      </c>
      <c r="H87" s="12">
        <v>908.85</v>
      </c>
      <c r="I87" s="12">
        <v>1624.51</v>
      </c>
      <c r="J87" s="12"/>
      <c r="K87" s="12"/>
      <c r="L87" s="12">
        <v>2656.6</v>
      </c>
      <c r="M87" s="12">
        <f t="shared" si="0"/>
        <v>7458.23</v>
      </c>
    </row>
    <row r="88" spans="1:16" x14ac:dyDescent="0.3">
      <c r="A88" s="11" t="s">
        <v>113</v>
      </c>
      <c r="B88" s="11" t="s">
        <v>18</v>
      </c>
      <c r="C88" s="12">
        <v>3464.3</v>
      </c>
      <c r="D88" s="12"/>
      <c r="E88" s="12"/>
      <c r="F88" s="12"/>
      <c r="G88" s="12">
        <v>3504.8</v>
      </c>
      <c r="H88" s="12">
        <v>314.52999999999997</v>
      </c>
      <c r="I88" s="12">
        <v>53.49</v>
      </c>
      <c r="J88" s="12"/>
      <c r="K88" s="12"/>
      <c r="L88" s="12">
        <v>713.45</v>
      </c>
      <c r="M88" s="12">
        <f t="shared" si="0"/>
        <v>2791.3500000000004</v>
      </c>
    </row>
    <row r="89" spans="1:16" s="26" customFormat="1" x14ac:dyDescent="0.3">
      <c r="A89" s="23" t="s">
        <v>84</v>
      </c>
      <c r="B89" s="23"/>
      <c r="C89" s="24">
        <f>SUM(C7:C88)</f>
        <v>584532.69999999972</v>
      </c>
      <c r="D89" s="25">
        <f>SUM(D7:D88)</f>
        <v>10843.3</v>
      </c>
      <c r="E89" s="25">
        <f>SUM(E7:E88)</f>
        <v>61666.469999999994</v>
      </c>
      <c r="F89" s="25">
        <f>SUM(F8:F88)</f>
        <v>0</v>
      </c>
      <c r="G89" s="25">
        <f>SUM(G7:G88)</f>
        <v>689419.29</v>
      </c>
      <c r="H89" s="25">
        <f>SUM(H7:H88)</f>
        <v>48911.539999999957</v>
      </c>
      <c r="I89" s="25">
        <f>SUM(I7:J88)</f>
        <v>82464.660000000018</v>
      </c>
      <c r="J89" s="25">
        <f>SUM(J8:J88)</f>
        <v>0</v>
      </c>
      <c r="K89" s="25">
        <f>SUM(K7:K88)</f>
        <v>41374.049999999996</v>
      </c>
      <c r="L89" s="25">
        <f>SUM(L7:L88)</f>
        <v>225861.29</v>
      </c>
      <c r="M89" s="25">
        <f>SUM(M7:M88)</f>
        <v>463557.99999999983</v>
      </c>
    </row>
    <row r="90" spans="1:16" x14ac:dyDescent="0.3">
      <c r="A90" s="5"/>
      <c r="C90" s="5"/>
      <c r="D90" s="5"/>
      <c r="E90" s="5"/>
      <c r="F90" s="5"/>
      <c r="G90" s="5"/>
      <c r="H90" s="5"/>
      <c r="I90" s="9"/>
      <c r="J90" s="5"/>
      <c r="K90" s="5"/>
      <c r="L90" s="22" t="s">
        <v>105</v>
      </c>
      <c r="M90" s="22"/>
      <c r="O90" s="7"/>
      <c r="P90" s="7"/>
    </row>
    <row r="91" spans="1:16" x14ac:dyDescent="0.3">
      <c r="A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</row>
    <row r="92" spans="1:16" x14ac:dyDescent="0.3">
      <c r="I92" s="7"/>
      <c r="O92" s="7"/>
      <c r="P92" s="7"/>
    </row>
    <row r="93" spans="1:16" x14ac:dyDescent="0.3">
      <c r="I93" s="6"/>
      <c r="K93" s="8"/>
      <c r="L93" s="8"/>
    </row>
    <row r="98" spans="12:12" x14ac:dyDescent="0.3">
      <c r="L98" s="7"/>
    </row>
    <row r="99" spans="12:12" x14ac:dyDescent="0.3">
      <c r="L99" s="7"/>
    </row>
    <row r="100" spans="12:12" x14ac:dyDescent="0.3">
      <c r="L100" s="7"/>
    </row>
    <row r="101" spans="12:12" x14ac:dyDescent="0.3">
      <c r="L101" s="7"/>
    </row>
    <row r="102" spans="12:12" x14ac:dyDescent="0.3">
      <c r="L102" s="7"/>
    </row>
    <row r="103" spans="12:12" x14ac:dyDescent="0.3">
      <c r="L103" s="7"/>
    </row>
    <row r="104" spans="12:12" x14ac:dyDescent="0.3">
      <c r="L104" s="7"/>
    </row>
    <row r="105" spans="12:12" x14ac:dyDescent="0.3">
      <c r="L105" s="7"/>
    </row>
    <row r="106" spans="12:12" x14ac:dyDescent="0.3">
      <c r="L106" s="7"/>
    </row>
    <row r="108" spans="12:12" x14ac:dyDescent="0.3">
      <c r="L108" s="7"/>
    </row>
    <row r="109" spans="12:12" x14ac:dyDescent="0.3">
      <c r="L109" s="7"/>
    </row>
    <row r="110" spans="12:12" x14ac:dyDescent="0.3">
      <c r="L110" s="7"/>
    </row>
    <row r="111" spans="12:12" x14ac:dyDescent="0.3">
      <c r="L111" s="7"/>
    </row>
    <row r="112" spans="12:12" x14ac:dyDescent="0.3">
      <c r="L112" s="7"/>
    </row>
    <row r="113" spans="12:12" x14ac:dyDescent="0.3">
      <c r="L113" s="7"/>
    </row>
    <row r="114" spans="12:12" x14ac:dyDescent="0.3">
      <c r="L114" s="7"/>
    </row>
    <row r="115" spans="12:12" x14ac:dyDescent="0.3">
      <c r="L115" s="7"/>
    </row>
    <row r="117" spans="12:12" x14ac:dyDescent="0.3">
      <c r="L117" s="7"/>
    </row>
    <row r="119" spans="12:12" x14ac:dyDescent="0.3">
      <c r="L119" s="7"/>
    </row>
  </sheetData>
  <autoFilter ref="K1:K119" xr:uid="{00000000-0001-0000-0000-000000000000}"/>
  <mergeCells count="4">
    <mergeCell ref="A89:B89"/>
    <mergeCell ref="A4:M4"/>
    <mergeCell ref="A5:M5"/>
    <mergeCell ref="L90:M90"/>
  </mergeCells>
  <pageMargins left="0.511811024" right="0.511811024" top="0.78740157499999996" bottom="0.78740157499999996" header="0.31496062000000002" footer="0.31496062000000002"/>
  <pageSetup paperSize="9" scale="49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1:D82"/>
  <sheetViews>
    <sheetView topLeftCell="A55" workbookViewId="0">
      <selection activeCell="A56" sqref="A56:XFD56"/>
    </sheetView>
  </sheetViews>
  <sheetFormatPr defaultRowHeight="14.4" x14ac:dyDescent="0.3"/>
  <cols>
    <col min="3" max="3" width="35.5546875" bestFit="1" customWidth="1"/>
  </cols>
  <sheetData>
    <row r="1" spans="3:4" x14ac:dyDescent="0.3">
      <c r="C1" s="11" t="s">
        <v>93</v>
      </c>
      <c r="D1" s="10">
        <v>70.05</v>
      </c>
    </row>
    <row r="2" spans="3:4" x14ac:dyDescent="0.3">
      <c r="C2" s="11" t="s">
        <v>111</v>
      </c>
      <c r="D2" s="10"/>
    </row>
    <row r="3" spans="3:4" x14ac:dyDescent="0.3">
      <c r="C3" s="11" t="s">
        <v>13</v>
      </c>
      <c r="D3">
        <v>97.21</v>
      </c>
    </row>
    <row r="4" spans="3:4" x14ac:dyDescent="0.3">
      <c r="C4" s="11" t="s">
        <v>15</v>
      </c>
      <c r="D4" s="13">
        <v>3199.51</v>
      </c>
    </row>
    <row r="5" spans="3:4" x14ac:dyDescent="0.3">
      <c r="C5" s="11" t="s">
        <v>17</v>
      </c>
      <c r="D5" s="10">
        <v>181.08</v>
      </c>
    </row>
    <row r="6" spans="3:4" x14ac:dyDescent="0.3">
      <c r="C6" s="11" t="s">
        <v>19</v>
      </c>
      <c r="D6" s="7">
        <v>2316.39</v>
      </c>
    </row>
    <row r="7" spans="3:4" x14ac:dyDescent="0.3">
      <c r="C7" s="11" t="s">
        <v>85</v>
      </c>
      <c r="D7" s="7">
        <v>2027.6</v>
      </c>
    </row>
    <row r="8" spans="3:4" x14ac:dyDescent="0.3">
      <c r="C8" s="11" t="s">
        <v>106</v>
      </c>
      <c r="D8" s="10">
        <v>887.7</v>
      </c>
    </row>
    <row r="9" spans="3:4" x14ac:dyDescent="0.3">
      <c r="C9" s="11" t="s">
        <v>21</v>
      </c>
      <c r="D9" s="7">
        <v>2889.66</v>
      </c>
    </row>
    <row r="10" spans="3:4" x14ac:dyDescent="0.3">
      <c r="C10" s="11" t="s">
        <v>107</v>
      </c>
      <c r="D10" s="10"/>
    </row>
    <row r="11" spans="3:4" x14ac:dyDescent="0.3">
      <c r="C11" s="11" t="s">
        <v>22</v>
      </c>
      <c r="D11" s="10"/>
    </row>
    <row r="12" spans="3:4" x14ac:dyDescent="0.3">
      <c r="C12" s="11" t="s">
        <v>96</v>
      </c>
      <c r="D12">
        <v>362.83</v>
      </c>
    </row>
    <row r="13" spans="3:4" x14ac:dyDescent="0.3">
      <c r="C13" s="11" t="s">
        <v>98</v>
      </c>
      <c r="D13" s="10">
        <v>518.33000000000004</v>
      </c>
    </row>
    <row r="14" spans="3:4" x14ac:dyDescent="0.3">
      <c r="C14" s="11" t="s">
        <v>86</v>
      </c>
      <c r="D14">
        <v>70.05</v>
      </c>
    </row>
    <row r="15" spans="3:4" x14ac:dyDescent="0.3">
      <c r="C15" s="11" t="s">
        <v>23</v>
      </c>
      <c r="D15" s="10">
        <v>101.22</v>
      </c>
    </row>
    <row r="16" spans="3:4" x14ac:dyDescent="0.3">
      <c r="C16" s="11" t="s">
        <v>24</v>
      </c>
      <c r="D16" s="13">
        <v>1112.79</v>
      </c>
    </row>
    <row r="17" spans="3:4" x14ac:dyDescent="0.3">
      <c r="C17" s="11" t="s">
        <v>26</v>
      </c>
      <c r="D17" s="13">
        <v>555.33000000000004</v>
      </c>
    </row>
    <row r="18" spans="3:4" x14ac:dyDescent="0.3">
      <c r="C18" s="11" t="s">
        <v>28</v>
      </c>
      <c r="D18" s="7">
        <v>2441.9699999999998</v>
      </c>
    </row>
    <row r="19" spans="3:4" x14ac:dyDescent="0.3">
      <c r="C19" s="11" t="s">
        <v>29</v>
      </c>
      <c r="D19">
        <v>101.23</v>
      </c>
    </row>
    <row r="20" spans="3:4" x14ac:dyDescent="0.3">
      <c r="C20" s="11" t="s">
        <v>30</v>
      </c>
      <c r="D20" s="13">
        <v>3474.01</v>
      </c>
    </row>
    <row r="21" spans="3:4" x14ac:dyDescent="0.3">
      <c r="C21" s="11" t="s">
        <v>31</v>
      </c>
      <c r="D21" s="13">
        <v>3199.51</v>
      </c>
    </row>
    <row r="22" spans="3:4" x14ac:dyDescent="0.3">
      <c r="C22" s="11" t="s">
        <v>32</v>
      </c>
      <c r="D22" s="13">
        <v>94</v>
      </c>
    </row>
    <row r="23" spans="3:4" x14ac:dyDescent="0.3">
      <c r="C23" s="11" t="s">
        <v>33</v>
      </c>
      <c r="D23" s="13"/>
    </row>
    <row r="24" spans="3:4" x14ac:dyDescent="0.3">
      <c r="C24" s="11" t="s">
        <v>34</v>
      </c>
      <c r="D24">
        <v>135.81</v>
      </c>
    </row>
    <row r="25" spans="3:4" x14ac:dyDescent="0.3">
      <c r="C25" s="11" t="s">
        <v>35</v>
      </c>
      <c r="D25">
        <v>70.430000000000007</v>
      </c>
    </row>
    <row r="26" spans="3:4" x14ac:dyDescent="0.3">
      <c r="C26" s="11" t="s">
        <v>87</v>
      </c>
      <c r="D26">
        <v>70.05</v>
      </c>
    </row>
    <row r="27" spans="3:4" x14ac:dyDescent="0.3">
      <c r="C27" s="11" t="s">
        <v>99</v>
      </c>
      <c r="D27" s="10">
        <v>170.73</v>
      </c>
    </row>
    <row r="28" spans="3:4" x14ac:dyDescent="0.3">
      <c r="C28" s="11" t="s">
        <v>37</v>
      </c>
      <c r="D28">
        <v>86.03</v>
      </c>
    </row>
    <row r="29" spans="3:4" x14ac:dyDescent="0.3">
      <c r="C29" s="11" t="s">
        <v>38</v>
      </c>
      <c r="D29" s="10">
        <v>184.48</v>
      </c>
    </row>
    <row r="30" spans="3:4" x14ac:dyDescent="0.3">
      <c r="C30" s="11" t="s">
        <v>94</v>
      </c>
      <c r="D30" s="10"/>
    </row>
    <row r="31" spans="3:4" x14ac:dyDescent="0.3">
      <c r="C31" s="11" t="s">
        <v>39</v>
      </c>
      <c r="D31" s="13">
        <v>3829.05</v>
      </c>
    </row>
    <row r="32" spans="3:4" x14ac:dyDescent="0.3">
      <c r="C32" s="11" t="s">
        <v>112</v>
      </c>
      <c r="D32" s="7">
        <v>433.52</v>
      </c>
    </row>
    <row r="33" spans="3:4" x14ac:dyDescent="0.3">
      <c r="C33" s="11" t="s">
        <v>104</v>
      </c>
      <c r="D33">
        <v>70.05</v>
      </c>
    </row>
    <row r="34" spans="3:4" x14ac:dyDescent="0.3">
      <c r="C34" s="11" t="s">
        <v>42</v>
      </c>
      <c r="D34" s="10">
        <v>79.680000000000007</v>
      </c>
    </row>
    <row r="35" spans="3:4" x14ac:dyDescent="0.3">
      <c r="C35" s="11" t="s">
        <v>43</v>
      </c>
      <c r="D35">
        <v>97.21</v>
      </c>
    </row>
    <row r="36" spans="3:4" x14ac:dyDescent="0.3">
      <c r="C36" s="11" t="s">
        <v>89</v>
      </c>
      <c r="D36" s="10"/>
    </row>
    <row r="37" spans="3:4" x14ac:dyDescent="0.3">
      <c r="C37" s="11" t="s">
        <v>44</v>
      </c>
      <c r="D37" s="10">
        <v>18.52</v>
      </c>
    </row>
    <row r="38" spans="3:4" x14ac:dyDescent="0.3">
      <c r="C38" s="11" t="s">
        <v>45</v>
      </c>
      <c r="D38" s="13">
        <v>1054.1600000000001</v>
      </c>
    </row>
    <row r="39" spans="3:4" x14ac:dyDescent="0.3">
      <c r="C39" s="11" t="s">
        <v>103</v>
      </c>
      <c r="D39">
        <v>70.05</v>
      </c>
    </row>
    <row r="40" spans="3:4" x14ac:dyDescent="0.3">
      <c r="C40" s="11" t="s">
        <v>46</v>
      </c>
      <c r="D40" s="10"/>
    </row>
    <row r="41" spans="3:4" x14ac:dyDescent="0.3">
      <c r="C41" s="11" t="s">
        <v>114</v>
      </c>
    </row>
    <row r="42" spans="3:4" x14ac:dyDescent="0.3">
      <c r="C42" s="11" t="s">
        <v>47</v>
      </c>
      <c r="D42">
        <v>101.22</v>
      </c>
    </row>
    <row r="43" spans="3:4" x14ac:dyDescent="0.3">
      <c r="C43" s="11" t="s">
        <v>48</v>
      </c>
      <c r="D43" s="7">
        <v>4394.45</v>
      </c>
    </row>
    <row r="44" spans="3:4" x14ac:dyDescent="0.3">
      <c r="C44" s="11" t="s">
        <v>49</v>
      </c>
      <c r="D44" s="7">
        <v>2583.14</v>
      </c>
    </row>
    <row r="45" spans="3:4" x14ac:dyDescent="0.3">
      <c r="C45" s="11" t="s">
        <v>51</v>
      </c>
      <c r="D45">
        <v>101.23</v>
      </c>
    </row>
    <row r="46" spans="3:4" x14ac:dyDescent="0.3">
      <c r="C46" s="11" t="s">
        <v>52</v>
      </c>
      <c r="D46" s="13"/>
    </row>
    <row r="47" spans="3:4" x14ac:dyDescent="0.3">
      <c r="C47" s="11" t="s">
        <v>53</v>
      </c>
      <c r="D47">
        <v>598.52</v>
      </c>
    </row>
    <row r="48" spans="3:4" x14ac:dyDescent="0.3">
      <c r="C48" s="11" t="s">
        <v>88</v>
      </c>
      <c r="D48" s="10"/>
    </row>
    <row r="49" spans="3:4" x14ac:dyDescent="0.3">
      <c r="C49" s="11" t="s">
        <v>54</v>
      </c>
      <c r="D49" s="10"/>
    </row>
    <row r="50" spans="3:4" x14ac:dyDescent="0.3">
      <c r="C50" s="11" t="s">
        <v>108</v>
      </c>
      <c r="D50" s="10">
        <v>70.05</v>
      </c>
    </row>
    <row r="51" spans="3:4" x14ac:dyDescent="0.3">
      <c r="C51" s="11" t="s">
        <v>55</v>
      </c>
      <c r="D51" s="10"/>
    </row>
    <row r="52" spans="3:4" x14ac:dyDescent="0.3">
      <c r="C52" s="11" t="s">
        <v>56</v>
      </c>
      <c r="D52" s="13">
        <v>1163.1099999999999</v>
      </c>
    </row>
    <row r="53" spans="3:4" x14ac:dyDescent="0.3">
      <c r="C53" s="11" t="s">
        <v>58</v>
      </c>
      <c r="D53">
        <v>86.03</v>
      </c>
    </row>
    <row r="54" spans="3:4" x14ac:dyDescent="0.3">
      <c r="C54" s="11" t="s">
        <v>59</v>
      </c>
      <c r="D54" s="13">
        <v>2443.6</v>
      </c>
    </row>
    <row r="55" spans="3:4" x14ac:dyDescent="0.3">
      <c r="C55" s="11" t="s">
        <v>91</v>
      </c>
      <c r="D55">
        <v>362.83</v>
      </c>
    </row>
    <row r="56" spans="3:4" x14ac:dyDescent="0.3">
      <c r="C56" s="11" t="s">
        <v>60</v>
      </c>
      <c r="D56" s="10">
        <v>52.93</v>
      </c>
    </row>
    <row r="57" spans="3:4" x14ac:dyDescent="0.3">
      <c r="C57" s="11" t="s">
        <v>61</v>
      </c>
      <c r="D57">
        <v>70.05</v>
      </c>
    </row>
    <row r="58" spans="3:4" x14ac:dyDescent="0.3">
      <c r="C58" s="11" t="s">
        <v>62</v>
      </c>
      <c r="D58" s="7">
        <v>1583.41</v>
      </c>
    </row>
    <row r="59" spans="3:4" x14ac:dyDescent="0.3">
      <c r="C59" s="11" t="s">
        <v>64</v>
      </c>
      <c r="D59" s="7">
        <v>1013.04</v>
      </c>
    </row>
    <row r="60" spans="3:4" x14ac:dyDescent="0.3">
      <c r="C60" s="11" t="s">
        <v>65</v>
      </c>
      <c r="D60" s="10">
        <v>101.23</v>
      </c>
    </row>
    <row r="61" spans="3:4" x14ac:dyDescent="0.3">
      <c r="C61" s="11" t="s">
        <v>66</v>
      </c>
      <c r="D61" s="7">
        <v>2713.39</v>
      </c>
    </row>
    <row r="62" spans="3:4" x14ac:dyDescent="0.3">
      <c r="C62" s="14" t="s">
        <v>67</v>
      </c>
      <c r="D62" s="7">
        <v>1635.55</v>
      </c>
    </row>
    <row r="63" spans="3:4" x14ac:dyDescent="0.3">
      <c r="C63" s="11" t="s">
        <v>68</v>
      </c>
      <c r="D63" s="7">
        <v>3251.64</v>
      </c>
    </row>
    <row r="64" spans="3:4" x14ac:dyDescent="0.3">
      <c r="C64" s="11" t="s">
        <v>69</v>
      </c>
      <c r="D64" s="13">
        <v>2379.69</v>
      </c>
    </row>
    <row r="65" spans="3:4" x14ac:dyDescent="0.3">
      <c r="C65" s="11" t="s">
        <v>70</v>
      </c>
      <c r="D65" s="13">
        <v>1583.41</v>
      </c>
    </row>
    <row r="66" spans="3:4" x14ac:dyDescent="0.3">
      <c r="C66" s="11" t="s">
        <v>109</v>
      </c>
      <c r="D66" s="10">
        <v>70.05</v>
      </c>
    </row>
    <row r="67" spans="3:4" x14ac:dyDescent="0.3">
      <c r="C67" s="11" t="s">
        <v>72</v>
      </c>
      <c r="D67" s="7">
        <v>2458.5300000000002</v>
      </c>
    </row>
    <row r="68" spans="3:4" x14ac:dyDescent="0.3">
      <c r="C68" s="11" t="s">
        <v>95</v>
      </c>
      <c r="D68" s="7">
        <v>2026.2</v>
      </c>
    </row>
    <row r="69" spans="3:4" x14ac:dyDescent="0.3">
      <c r="C69" s="11" t="s">
        <v>73</v>
      </c>
      <c r="D69" s="7">
        <v>2494.1</v>
      </c>
    </row>
    <row r="70" spans="3:4" x14ac:dyDescent="0.3">
      <c r="C70" s="11" t="s">
        <v>74</v>
      </c>
      <c r="D70">
        <v>55.72</v>
      </c>
    </row>
    <row r="71" spans="3:4" x14ac:dyDescent="0.3">
      <c r="C71" s="11" t="s">
        <v>75</v>
      </c>
      <c r="D71">
        <v>91.39</v>
      </c>
    </row>
    <row r="72" spans="3:4" x14ac:dyDescent="0.3">
      <c r="C72" s="11" t="s">
        <v>76</v>
      </c>
      <c r="D72" s="7">
        <v>1554.86</v>
      </c>
    </row>
    <row r="73" spans="3:4" x14ac:dyDescent="0.3">
      <c r="C73" s="11" t="s">
        <v>78</v>
      </c>
      <c r="D73" s="10">
        <v>46.24</v>
      </c>
    </row>
    <row r="74" spans="3:4" x14ac:dyDescent="0.3">
      <c r="C74" s="11" t="s">
        <v>79</v>
      </c>
      <c r="D74" s="13">
        <v>1403.52</v>
      </c>
    </row>
    <row r="75" spans="3:4" x14ac:dyDescent="0.3">
      <c r="C75" s="11" t="s">
        <v>80</v>
      </c>
      <c r="D75">
        <v>85.64</v>
      </c>
    </row>
    <row r="76" spans="3:4" x14ac:dyDescent="0.3">
      <c r="C76" s="11" t="s">
        <v>81</v>
      </c>
      <c r="D76" s="7">
        <v>1635.55</v>
      </c>
    </row>
    <row r="77" spans="3:4" x14ac:dyDescent="0.3">
      <c r="C77" s="11" t="s">
        <v>82</v>
      </c>
      <c r="D77" s="7">
        <v>3160.61</v>
      </c>
    </row>
    <row r="78" spans="3:4" x14ac:dyDescent="0.3">
      <c r="C78" s="11" t="s">
        <v>83</v>
      </c>
      <c r="D78">
        <v>362.83</v>
      </c>
    </row>
    <row r="79" spans="3:4" x14ac:dyDescent="0.3">
      <c r="C79" s="11" t="s">
        <v>115</v>
      </c>
      <c r="D79">
        <v>60.33</v>
      </c>
    </row>
    <row r="80" spans="3:4" x14ac:dyDescent="0.3">
      <c r="C80" s="11" t="s">
        <v>90</v>
      </c>
      <c r="D80" s="13">
        <v>1635.55</v>
      </c>
    </row>
    <row r="81" spans="3:4" x14ac:dyDescent="0.3">
      <c r="C81" s="11" t="s">
        <v>113</v>
      </c>
      <c r="D81" s="13"/>
    </row>
    <row r="82" spans="3:4" x14ac:dyDescent="0.3">
      <c r="C82" s="11" t="s">
        <v>92</v>
      </c>
      <c r="D82" s="10"/>
    </row>
  </sheetData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Camila Oliveira</dc:creator>
  <cp:lastModifiedBy>Sônia Denise Meyer Palmeira</cp:lastModifiedBy>
  <cp:lastPrinted>2024-08-21T17:29:48Z</cp:lastPrinted>
  <dcterms:created xsi:type="dcterms:W3CDTF">2022-01-12T14:13:22Z</dcterms:created>
  <dcterms:modified xsi:type="dcterms:W3CDTF">2024-09-27T14:38:11Z</dcterms:modified>
</cp:coreProperties>
</file>