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25" yWindow="630" windowWidth="25830" windowHeight="11925"/>
  </bookViews>
  <sheets>
    <sheet name="JULHO 2017" sheetId="18" r:id="rId1"/>
  </sheets>
  <calcPr calcId="145621"/>
</workbook>
</file>

<file path=xl/calcChain.xml><?xml version="1.0" encoding="utf-8"?>
<calcChain xmlns="http://schemas.openxmlformats.org/spreadsheetml/2006/main">
  <c r="H48" i="18" l="1"/>
  <c r="C27" i="18"/>
  <c r="H34" i="18"/>
  <c r="Q10" i="18" l="1"/>
  <c r="Q21" i="18" l="1"/>
  <c r="Q20" i="18" l="1"/>
  <c r="Q23" i="18" l="1"/>
  <c r="Q46" i="18" l="1"/>
  <c r="Q52" i="18" l="1"/>
  <c r="Q14" i="18" l="1"/>
  <c r="Q8" i="18" l="1"/>
  <c r="Q62" i="18"/>
  <c r="Q61" i="18"/>
  <c r="Q60" i="18"/>
  <c r="Q59" i="18"/>
  <c r="Q58" i="18"/>
  <c r="Q57" i="18"/>
  <c r="Q56" i="18"/>
  <c r="Q55" i="18"/>
  <c r="Q54" i="18"/>
  <c r="Q53" i="18"/>
  <c r="Q51" i="18"/>
  <c r="Q50" i="18"/>
  <c r="Q49" i="18"/>
  <c r="Q48" i="18"/>
  <c r="Q47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2" i="18"/>
  <c r="Q19" i="18"/>
  <c r="Q18" i="18"/>
  <c r="Q17" i="18"/>
  <c r="Q16" i="18"/>
  <c r="Q15" i="18"/>
  <c r="Q13" i="18"/>
  <c r="Q12" i="18"/>
  <c r="Q11" i="18"/>
  <c r="Q9" i="18"/>
</calcChain>
</file>

<file path=xl/sharedStrings.xml><?xml version="1.0" encoding="utf-8"?>
<sst xmlns="http://schemas.openxmlformats.org/spreadsheetml/2006/main" count="128" uniqueCount="100">
  <si>
    <t>Marindia Izabel Girardello</t>
  </si>
  <si>
    <t>Eduardo Bimbi</t>
  </si>
  <si>
    <t>Assessor Especial da Presidência</t>
  </si>
  <si>
    <t>Cheila da Silva Chagas</t>
  </si>
  <si>
    <t>Gerente Financeiro</t>
  </si>
  <si>
    <t>Carla Ribeiro de Carvalho</t>
  </si>
  <si>
    <t>Gerente Administrativo</t>
  </si>
  <si>
    <t>Josiane Cristina Bernardi</t>
  </si>
  <si>
    <t>Chefe de Gabinete</t>
  </si>
  <si>
    <t>Alexandre Noal dos Santos</t>
  </si>
  <si>
    <t>Analista de Nível Superior - Assessor Jurídico</t>
  </si>
  <si>
    <t>Flavio Salamoni Barros Silva</t>
  </si>
  <si>
    <t>Jaime Leo Ricachenevsky Martines Soares</t>
  </si>
  <si>
    <t>Analista de Nível Superior - Jornalista</t>
  </si>
  <si>
    <t>Assistente Administrativo</t>
  </si>
  <si>
    <t>Fabiana Beal Pacheco</t>
  </si>
  <si>
    <t>Analista de Nível Superior - TI</t>
  </si>
  <si>
    <t>Andréa Borba Pinheiro</t>
  </si>
  <si>
    <t>Analista de Nível Superior - Arquiteto e Urbanista</t>
  </si>
  <si>
    <t>Rodrigo Jaroseski</t>
  </si>
  <si>
    <t>Clarissa Fleck Monteiro</t>
  </si>
  <si>
    <t>Analista de Nível Superior - Administrador</t>
  </si>
  <si>
    <t>Gabriela Teixeira da Silva</t>
  </si>
  <si>
    <t>Carla Regina Dal Lago Valério</t>
  </si>
  <si>
    <t>Secretário Executivo</t>
  </si>
  <si>
    <t>Cassio Lorensini</t>
  </si>
  <si>
    <t>Marcele Danni Acosta</t>
  </si>
  <si>
    <t>Simone Nunes Perotto</t>
  </si>
  <si>
    <t>William Marchetti Gritti</t>
  </si>
  <si>
    <t>Marina Leivas Proto</t>
  </si>
  <si>
    <t>Camila Oliveira</t>
  </si>
  <si>
    <t>Diego Pessin</t>
  </si>
  <si>
    <t>Melina Greff Lai</t>
  </si>
  <si>
    <t>Lisiane Ferreira Alves</t>
  </si>
  <si>
    <t>Alexandre Demeneghi de Almeida</t>
  </si>
  <si>
    <t>Técnico em Micro Informática</t>
  </si>
  <si>
    <t>Claudivana Bittencourt</t>
  </si>
  <si>
    <t>Mônica dos Santos Marques</t>
  </si>
  <si>
    <t>Karla Ronsoni Riet</t>
  </si>
  <si>
    <t>Thiago dos Santos Albrecht</t>
  </si>
  <si>
    <t>Harim Pires Beserra</t>
  </si>
  <si>
    <t>Thaís Cristina da Luz</t>
  </si>
  <si>
    <t>Sérgio Nei Roschild Bastos</t>
  </si>
  <si>
    <t>Denise Maria da Costa Lima</t>
  </si>
  <si>
    <t>Sabrina Lopes Ourique</t>
  </si>
  <si>
    <t>Raquel Dias Coll Oliveira</t>
  </si>
  <si>
    <t>NOME</t>
  </si>
  <si>
    <t>TOTAL DE DESCONTOS</t>
  </si>
  <si>
    <t>TOTAL LÍQUIDO</t>
  </si>
  <si>
    <t>Eduardo Sprenger da Silva</t>
  </si>
  <si>
    <t>Pedro Reusch Ianzer Jardim</t>
  </si>
  <si>
    <t>Analista de Nível Superior - Contador</t>
  </si>
  <si>
    <t>Vanessa Just Blanco</t>
  </si>
  <si>
    <t>Marcia Pedrini</t>
  </si>
  <si>
    <t>Coordenadora de TI</t>
  </si>
  <si>
    <t>Gerente Técnico</t>
  </si>
  <si>
    <t>Gabriela Belnhak Moraes</t>
  </si>
  <si>
    <t>Luis Carlos Lopes</t>
  </si>
  <si>
    <t>Supervisor de Almoxarifado e Apoio</t>
  </si>
  <si>
    <t>Luis Fernando Baldissera</t>
  </si>
  <si>
    <t>Suzana Rahde Gerchmann</t>
  </si>
  <si>
    <t>Elaine Aparecida Schaurich</t>
  </si>
  <si>
    <t>Bianca Teixeira Serafim</t>
  </si>
  <si>
    <t>Fabio Henrique Hoppe</t>
  </si>
  <si>
    <t>Luciane Delgado Capitão</t>
  </si>
  <si>
    <t>Suzi Righes</t>
  </si>
  <si>
    <t>Tales Volker</t>
  </si>
  <si>
    <t>Josiane da Rosa Costa</t>
  </si>
  <si>
    <t>Marcia Aparecida Rodrigues</t>
  </si>
  <si>
    <t>Assessora Especial de Comunicação</t>
  </si>
  <si>
    <t>TOTAL DE PROVENTOS</t>
  </si>
  <si>
    <t>Flavia Mu Meksraitis</t>
  </si>
  <si>
    <t>Gerente-Geral</t>
  </si>
  <si>
    <t>Gerente de Atendimento e Fiscalização</t>
  </si>
  <si>
    <t>Supervisora de Fiscalização</t>
  </si>
  <si>
    <t>Coordenadora de Atendimento, PF e PJ</t>
  </si>
  <si>
    <t>Supervisora de Unidade de Memorial</t>
  </si>
  <si>
    <t>Coordenador Jurídico</t>
  </si>
  <si>
    <t>Coordenadora de Comunicação</t>
  </si>
  <si>
    <t>Supervisor de Licitações e Compras</t>
  </si>
  <si>
    <t>Supervisora de Atendimento e Fisc. CAU + Perto</t>
  </si>
  <si>
    <t>SALÁRIO BÁSICO</t>
  </si>
  <si>
    <t>CARGO</t>
  </si>
  <si>
    <t>FÉRIAS + 1/3</t>
  </si>
  <si>
    <t>GRATIFI-CAÇÃO</t>
  </si>
  <si>
    <t>VALE REFEIÇÃO</t>
  </si>
  <si>
    <t>VALE TRANSPORTE</t>
  </si>
  <si>
    <t>HORAS EXTRAS</t>
  </si>
  <si>
    <t>I.N.S.S.</t>
  </si>
  <si>
    <t>I.R.P.F.</t>
  </si>
  <si>
    <t>FALTAS</t>
  </si>
  <si>
    <t>DESC. VALE REFEIÇÃO</t>
  </si>
  <si>
    <t>DESC. VALE TRANSPORTE</t>
  </si>
  <si>
    <t>LÍQUIDO FÉRIAS</t>
  </si>
  <si>
    <t>Rosana Maria Marzenbacher</t>
  </si>
  <si>
    <t>Cleci Luciano Bargas</t>
  </si>
  <si>
    <t>Cristiano Bervian</t>
  </si>
  <si>
    <t>Gerente Jurídico</t>
  </si>
  <si>
    <t>Amanda Elisa Barros Gehrke</t>
  </si>
  <si>
    <t>QUADRO GERAL DE FUNCIONÁRIOS ATIVOS - CARGOS E SALÁRIOS JULHO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</si>
</sst>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4" fontId="0" fillId="0" borderId="1" xfId="0" applyNumberFormat="1" applyFont="1" applyFill="1" applyBorder="1" applyAlignment="1">
      <alignment horizontal="left"/>
    </xf>
    <xf numFmtId="44" fontId="0" fillId="0" borderId="2" xfId="0" applyNumberFormat="1" applyFont="1" applyFill="1" applyBorder="1" applyAlignment="1">
      <alignment horizontal="left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/>
    </xf>
    <xf numFmtId="44" fontId="0" fillId="0" borderId="5" xfId="0" applyNumberFormat="1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8" fontId="0" fillId="0" borderId="1" xfId="0" applyNumberFormat="1" applyFill="1" applyBorder="1" applyAlignment="1">
      <alignment horizontal="center"/>
    </xf>
    <xf numFmtId="44" fontId="0" fillId="0" borderId="1" xfId="1" applyFont="1" applyFill="1" applyBorder="1" applyAlignment="1">
      <alignment horizontal="left"/>
    </xf>
    <xf numFmtId="44" fontId="0" fillId="0" borderId="2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2695576</xdr:colOff>
      <xdr:row>0</xdr:row>
      <xdr:rowOff>114300</xdr:rowOff>
    </xdr:from>
    <xdr:to>
      <xdr:col>14</xdr:col>
      <xdr:colOff>133351</xdr:colOff>
      <xdr:row>3</xdr:row>
      <xdr:rowOff>189045</xdr:rowOff>
    </xdr:to>
    <xdr:pic>
      <xdr:nvPicPr>
        <xdr:cNvPr id="2" name="WordPictureWatermark1" descr="CAU-RS - Papel Timbrado-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49" b="86966"/>
        <a:stretch/>
      </xdr:blipFill>
      <xdr:spPr bwMode="auto">
        <a:xfrm>
          <a:off x="5267326" y="114300"/>
          <a:ext cx="5257800" cy="646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Q64"/>
  <sheetViews>
    <sheetView tabSelected="1" topLeftCell="A4" zoomScaleNormal="100" workbookViewId="0">
      <pane ySplit="4" topLeftCell="A8" activePane="bottomLeft" state="frozen"/>
      <selection activeCell="A4" sqref="A4"/>
      <selection pane="bottomLeft" activeCell="A19" sqref="A19:XFD19"/>
    </sheetView>
  </sheetViews>
  <sheetFormatPr defaultColWidth="73" defaultRowHeight="15" x14ac:dyDescent="0.25"/>
  <cols>
    <col min="1" max="1" width="28.42578125" style="5" customWidth="1"/>
    <col min="2" max="2" width="22.85546875" style="5" customWidth="1"/>
    <col min="3" max="3" width="13.28515625" style="5" bestFit="1" customWidth="1"/>
    <col min="4" max="4" width="13.28515625" style="5" customWidth="1"/>
    <col min="5" max="5" width="12.140625" style="5" bestFit="1" customWidth="1"/>
    <col min="6" max="6" width="10.5703125" style="5" bestFit="1" customWidth="1"/>
    <col min="7" max="7" width="12.5703125" style="5" bestFit="1" customWidth="1"/>
    <col min="8" max="8" width="12.140625" style="5" bestFit="1" customWidth="1"/>
    <col min="9" max="9" width="13.28515625" style="5" bestFit="1" customWidth="1"/>
    <col min="10" max="10" width="10.5703125" style="5" bestFit="1" customWidth="1"/>
    <col min="11" max="11" width="13.28515625" style="5" bestFit="1" customWidth="1"/>
    <col min="12" max="12" width="12.140625" style="5" bestFit="1" customWidth="1"/>
    <col min="13" max="13" width="10.85546875" style="5" bestFit="1" customWidth="1"/>
    <col min="14" max="14" width="12.5703125" style="5" customWidth="1"/>
    <col min="15" max="17" width="13.28515625" style="5" bestFit="1" customWidth="1"/>
    <col min="18" max="16384" width="73" style="5"/>
  </cols>
  <sheetData>
    <row r="5" spans="1:17" x14ac:dyDescent="0.25">
      <c r="A5" s="17" t="s">
        <v>99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5.75" thickBo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30.75" thickBot="1" x14ac:dyDescent="0.3">
      <c r="A7" s="14" t="s">
        <v>46</v>
      </c>
      <c r="B7" s="14" t="s">
        <v>82</v>
      </c>
      <c r="C7" s="15" t="s">
        <v>81</v>
      </c>
      <c r="D7" s="16" t="s">
        <v>83</v>
      </c>
      <c r="E7" s="16" t="s">
        <v>84</v>
      </c>
      <c r="F7" s="16" t="s">
        <v>85</v>
      </c>
      <c r="G7" s="16" t="s">
        <v>86</v>
      </c>
      <c r="H7" s="16" t="s">
        <v>87</v>
      </c>
      <c r="I7" s="16" t="s">
        <v>70</v>
      </c>
      <c r="J7" s="16" t="s">
        <v>88</v>
      </c>
      <c r="K7" s="16" t="s">
        <v>89</v>
      </c>
      <c r="L7" s="16" t="s">
        <v>90</v>
      </c>
      <c r="M7" s="16" t="s">
        <v>91</v>
      </c>
      <c r="N7" s="16" t="s">
        <v>92</v>
      </c>
      <c r="O7" s="16" t="s">
        <v>93</v>
      </c>
      <c r="P7" s="16" t="s">
        <v>47</v>
      </c>
      <c r="Q7" s="16" t="s">
        <v>48</v>
      </c>
    </row>
    <row r="8" spans="1:17" x14ac:dyDescent="0.25">
      <c r="A8" s="8" t="s">
        <v>34</v>
      </c>
      <c r="B8" s="9" t="s">
        <v>35</v>
      </c>
      <c r="C8" s="6">
        <v>2335.2399999999998</v>
      </c>
      <c r="D8" s="4">
        <v>0</v>
      </c>
      <c r="E8" s="4">
        <v>0</v>
      </c>
      <c r="F8" s="4">
        <v>653.94000000000005</v>
      </c>
      <c r="G8" s="4">
        <v>350.07</v>
      </c>
      <c r="H8" s="4">
        <v>58.73</v>
      </c>
      <c r="I8" s="4">
        <v>2406.15</v>
      </c>
      <c r="J8" s="4">
        <v>216.51</v>
      </c>
      <c r="K8" s="4">
        <v>21.39</v>
      </c>
      <c r="L8" s="4">
        <v>0</v>
      </c>
      <c r="M8" s="4">
        <v>32.76</v>
      </c>
      <c r="N8" s="4">
        <v>140.11000000000001</v>
      </c>
      <c r="O8" s="4">
        <v>0</v>
      </c>
      <c r="P8" s="3">
        <v>438.15</v>
      </c>
      <c r="Q8" s="3">
        <f t="shared" ref="Q8:Q39" si="0">I8-P8</f>
        <v>1968</v>
      </c>
    </row>
    <row r="9" spans="1:17" x14ac:dyDescent="0.25">
      <c r="A9" s="1" t="s">
        <v>9</v>
      </c>
      <c r="B9" s="2" t="s">
        <v>77</v>
      </c>
      <c r="C9" s="6">
        <v>5357.3</v>
      </c>
      <c r="D9" s="3">
        <v>0</v>
      </c>
      <c r="E9" s="3">
        <v>1839.98</v>
      </c>
      <c r="F9" s="4">
        <v>653.94000000000005</v>
      </c>
      <c r="G9" s="3">
        <v>0</v>
      </c>
      <c r="H9" s="4">
        <v>142.47999999999999</v>
      </c>
      <c r="I9" s="3">
        <v>7348.2</v>
      </c>
      <c r="J9" s="4">
        <v>608.44000000000005</v>
      </c>
      <c r="K9" s="4">
        <v>983.86</v>
      </c>
      <c r="L9" s="4">
        <v>0</v>
      </c>
      <c r="M9" s="4">
        <v>32.76</v>
      </c>
      <c r="N9" s="4">
        <v>0</v>
      </c>
      <c r="O9" s="4">
        <v>0</v>
      </c>
      <c r="P9" s="3">
        <v>1697.2</v>
      </c>
      <c r="Q9" s="3">
        <f t="shared" si="0"/>
        <v>5651</v>
      </c>
    </row>
    <row r="10" spans="1:17" x14ac:dyDescent="0.25">
      <c r="A10" s="1" t="s">
        <v>98</v>
      </c>
      <c r="B10" s="2" t="s">
        <v>18</v>
      </c>
      <c r="C10" s="6">
        <v>8046.39</v>
      </c>
      <c r="D10" s="4">
        <v>0</v>
      </c>
      <c r="E10" s="4">
        <v>0</v>
      </c>
      <c r="F10" s="4">
        <v>342.54</v>
      </c>
      <c r="G10" s="4">
        <v>0</v>
      </c>
      <c r="H10" s="4">
        <v>280.95999999999998</v>
      </c>
      <c r="I10" s="4">
        <v>8327.61</v>
      </c>
      <c r="J10" s="4">
        <v>608.44000000000005</v>
      </c>
      <c r="K10" s="4">
        <v>1253.3399999999999</v>
      </c>
      <c r="L10" s="4">
        <v>0</v>
      </c>
      <c r="M10" s="4">
        <v>17.16</v>
      </c>
      <c r="N10" s="4">
        <v>0</v>
      </c>
      <c r="O10" s="4">
        <v>0</v>
      </c>
      <c r="P10" s="3">
        <v>1910.61</v>
      </c>
      <c r="Q10" s="3">
        <f t="shared" si="0"/>
        <v>6417.0000000000009</v>
      </c>
    </row>
    <row r="11" spans="1:17" x14ac:dyDescent="0.25">
      <c r="A11" s="1" t="s">
        <v>17</v>
      </c>
      <c r="B11" s="2" t="s">
        <v>18</v>
      </c>
      <c r="C11" s="6">
        <v>8453.5300000000007</v>
      </c>
      <c r="D11" s="4">
        <v>0</v>
      </c>
      <c r="E11" s="4">
        <v>0</v>
      </c>
      <c r="F11" s="4">
        <v>498.24</v>
      </c>
      <c r="G11" s="4">
        <v>0</v>
      </c>
      <c r="H11" s="4">
        <v>481.12</v>
      </c>
      <c r="I11" s="4">
        <v>9029.19</v>
      </c>
      <c r="J11" s="4">
        <v>608.44000000000005</v>
      </c>
      <c r="K11" s="4">
        <v>1446.15</v>
      </c>
      <c r="L11" s="4">
        <v>0</v>
      </c>
      <c r="M11" s="4">
        <v>32.76</v>
      </c>
      <c r="N11" s="4">
        <v>0</v>
      </c>
      <c r="O11" s="4">
        <v>0</v>
      </c>
      <c r="P11" s="3">
        <v>2107.19</v>
      </c>
      <c r="Q11" s="3">
        <f t="shared" si="0"/>
        <v>6922</v>
      </c>
    </row>
    <row r="12" spans="1:17" x14ac:dyDescent="0.25">
      <c r="A12" s="1" t="s">
        <v>62</v>
      </c>
      <c r="B12" s="2" t="s">
        <v>14</v>
      </c>
      <c r="C12" s="10">
        <v>2222.7600000000002</v>
      </c>
      <c r="D12" s="3">
        <v>0</v>
      </c>
      <c r="E12" s="3">
        <v>0</v>
      </c>
      <c r="F12" s="4">
        <v>653.94000000000005</v>
      </c>
      <c r="G12" s="3">
        <v>290</v>
      </c>
      <c r="H12" s="4">
        <v>0</v>
      </c>
      <c r="I12" s="3">
        <v>2223.7199999999998</v>
      </c>
      <c r="J12" s="4">
        <v>200.04</v>
      </c>
      <c r="K12" s="4">
        <v>0</v>
      </c>
      <c r="L12" s="4">
        <v>0</v>
      </c>
      <c r="M12" s="4">
        <v>32.76</v>
      </c>
      <c r="N12" s="4">
        <v>133.36000000000001</v>
      </c>
      <c r="O12" s="4">
        <v>0</v>
      </c>
      <c r="P12" s="3">
        <v>389.72</v>
      </c>
      <c r="Q12" s="3">
        <f t="shared" si="0"/>
        <v>1833.9999999999998</v>
      </c>
    </row>
    <row r="13" spans="1:17" x14ac:dyDescent="0.25">
      <c r="A13" s="1" t="s">
        <v>30</v>
      </c>
      <c r="B13" s="2" t="s">
        <v>21</v>
      </c>
      <c r="C13" s="6">
        <v>5357.3</v>
      </c>
      <c r="D13" s="3">
        <v>0</v>
      </c>
      <c r="E13" s="3">
        <v>0</v>
      </c>
      <c r="F13" s="4">
        <v>653.94000000000005</v>
      </c>
      <c r="G13" s="3">
        <v>0</v>
      </c>
      <c r="H13" s="4">
        <v>0</v>
      </c>
      <c r="I13" s="3">
        <v>5357.82</v>
      </c>
      <c r="J13" s="4">
        <v>573.53</v>
      </c>
      <c r="K13" s="4">
        <v>407.97</v>
      </c>
      <c r="L13" s="4">
        <v>143.31</v>
      </c>
      <c r="M13" s="4">
        <v>32.76</v>
      </c>
      <c r="N13" s="4">
        <v>0</v>
      </c>
      <c r="O13" s="4">
        <v>0</v>
      </c>
      <c r="P13" s="3">
        <v>1188.82</v>
      </c>
      <c r="Q13" s="3">
        <f t="shared" si="0"/>
        <v>4169</v>
      </c>
    </row>
    <row r="14" spans="1:17" x14ac:dyDescent="0.25">
      <c r="A14" s="1" t="s">
        <v>23</v>
      </c>
      <c r="B14" s="2" t="s">
        <v>24</v>
      </c>
      <c r="C14" s="6">
        <v>5357.3</v>
      </c>
      <c r="D14" s="3">
        <v>0</v>
      </c>
      <c r="E14" s="3">
        <v>0</v>
      </c>
      <c r="F14" s="4">
        <v>653.94000000000005</v>
      </c>
      <c r="G14" s="3">
        <v>0</v>
      </c>
      <c r="H14" s="4">
        <v>9.65</v>
      </c>
      <c r="I14" s="3">
        <v>5367.19</v>
      </c>
      <c r="J14" s="4">
        <v>579.96</v>
      </c>
      <c r="K14" s="4">
        <v>421.06</v>
      </c>
      <c r="L14" s="4">
        <v>94.56</v>
      </c>
      <c r="M14" s="4">
        <v>32.76</v>
      </c>
      <c r="N14" s="4">
        <v>0</v>
      </c>
      <c r="O14" s="4">
        <v>0</v>
      </c>
      <c r="P14" s="3">
        <v>1201.19</v>
      </c>
      <c r="Q14" s="3">
        <f t="shared" si="0"/>
        <v>4166</v>
      </c>
    </row>
    <row r="15" spans="1:17" x14ac:dyDescent="0.25">
      <c r="A15" s="1" t="s">
        <v>5</v>
      </c>
      <c r="B15" s="2" t="s">
        <v>6</v>
      </c>
      <c r="C15" s="11">
        <v>11395.69</v>
      </c>
      <c r="D15" s="3">
        <v>0</v>
      </c>
      <c r="E15" s="3">
        <v>0</v>
      </c>
      <c r="F15" s="4">
        <v>653.94000000000005</v>
      </c>
      <c r="G15" s="3">
        <v>0</v>
      </c>
      <c r="H15" s="4">
        <v>0</v>
      </c>
      <c r="I15" s="3">
        <v>11396.65</v>
      </c>
      <c r="J15" s="4">
        <v>608.44000000000005</v>
      </c>
      <c r="K15" s="4">
        <v>2097.13</v>
      </c>
      <c r="L15" s="4">
        <v>0</v>
      </c>
      <c r="M15" s="4">
        <v>32.76</v>
      </c>
      <c r="N15" s="4">
        <v>0</v>
      </c>
      <c r="O15" s="4">
        <v>0</v>
      </c>
      <c r="P15" s="3">
        <v>2788.65</v>
      </c>
      <c r="Q15" s="3">
        <f t="shared" si="0"/>
        <v>8608</v>
      </c>
    </row>
    <row r="16" spans="1:17" x14ac:dyDescent="0.25">
      <c r="A16" s="1" t="s">
        <v>25</v>
      </c>
      <c r="B16" s="2" t="s">
        <v>18</v>
      </c>
      <c r="C16" s="6">
        <v>8453.5300000000007</v>
      </c>
      <c r="D16" s="3">
        <v>0</v>
      </c>
      <c r="E16" s="3">
        <v>0</v>
      </c>
      <c r="F16" s="4">
        <v>404.82</v>
      </c>
      <c r="G16" s="3">
        <v>0</v>
      </c>
      <c r="H16" s="4">
        <v>0</v>
      </c>
      <c r="I16" s="3">
        <v>8454.2199999999993</v>
      </c>
      <c r="J16" s="4">
        <v>608.44000000000005</v>
      </c>
      <c r="K16" s="4">
        <v>1288.04</v>
      </c>
      <c r="L16" s="4">
        <v>0</v>
      </c>
      <c r="M16" s="4">
        <v>20.28</v>
      </c>
      <c r="N16" s="4">
        <v>0</v>
      </c>
      <c r="O16" s="4">
        <v>0</v>
      </c>
      <c r="P16" s="3">
        <v>1953.22</v>
      </c>
      <c r="Q16" s="3">
        <f t="shared" si="0"/>
        <v>6500.9999999999991</v>
      </c>
    </row>
    <row r="17" spans="1:17" x14ac:dyDescent="0.25">
      <c r="A17" s="1" t="s">
        <v>3</v>
      </c>
      <c r="B17" s="2" t="s">
        <v>4</v>
      </c>
      <c r="C17" s="11">
        <v>3798.75</v>
      </c>
      <c r="D17" s="3">
        <v>15194.06</v>
      </c>
      <c r="E17" s="3">
        <v>0</v>
      </c>
      <c r="F17" s="4">
        <v>653.94000000000005</v>
      </c>
      <c r="G17" s="3">
        <v>0</v>
      </c>
      <c r="H17" s="4">
        <v>0</v>
      </c>
      <c r="I17" s="3">
        <v>18993.349999999999</v>
      </c>
      <c r="J17" s="4">
        <v>608.44000000000005</v>
      </c>
      <c r="K17" s="4">
        <v>1967.45</v>
      </c>
      <c r="L17" s="4">
        <v>0</v>
      </c>
      <c r="M17" s="4">
        <v>32.76</v>
      </c>
      <c r="N17" s="4">
        <v>0</v>
      </c>
      <c r="O17" s="4">
        <v>12836.76</v>
      </c>
      <c r="P17" s="3">
        <v>15477.35</v>
      </c>
      <c r="Q17" s="3">
        <f t="shared" si="0"/>
        <v>3515.9999999999982</v>
      </c>
    </row>
    <row r="18" spans="1:17" x14ac:dyDescent="0.25">
      <c r="A18" s="1" t="s">
        <v>20</v>
      </c>
      <c r="B18" s="2" t="s">
        <v>21</v>
      </c>
      <c r="C18" s="6">
        <v>5357.3</v>
      </c>
      <c r="D18" s="3">
        <v>0</v>
      </c>
      <c r="E18" s="3">
        <v>0</v>
      </c>
      <c r="F18" s="4">
        <v>653.94000000000005</v>
      </c>
      <c r="G18" s="3">
        <v>0</v>
      </c>
      <c r="H18" s="4">
        <v>12.05</v>
      </c>
      <c r="I18" s="3">
        <v>5369.49</v>
      </c>
      <c r="J18" s="4">
        <v>590.62</v>
      </c>
      <c r="K18" s="4">
        <v>444.79</v>
      </c>
      <c r="L18" s="4">
        <v>0</v>
      </c>
      <c r="M18" s="4">
        <v>32.76</v>
      </c>
      <c r="N18" s="4">
        <v>0</v>
      </c>
      <c r="O18" s="4">
        <v>0</v>
      </c>
      <c r="P18" s="3">
        <v>1171.49</v>
      </c>
      <c r="Q18" s="3">
        <f t="shared" si="0"/>
        <v>4198</v>
      </c>
    </row>
    <row r="19" spans="1:17" x14ac:dyDescent="0.25">
      <c r="A19" s="1" t="s">
        <v>36</v>
      </c>
      <c r="B19" s="2" t="s">
        <v>24</v>
      </c>
      <c r="C19" s="6">
        <v>3571.44</v>
      </c>
      <c r="D19" s="3">
        <v>2314.56</v>
      </c>
      <c r="E19" s="3">
        <v>0</v>
      </c>
      <c r="F19" s="4">
        <v>653.94000000000005</v>
      </c>
      <c r="G19" s="3">
        <v>332</v>
      </c>
      <c r="H19" s="4">
        <v>416.71</v>
      </c>
      <c r="I19" s="3">
        <v>6401.95</v>
      </c>
      <c r="J19" s="4">
        <v>608.44000000000005</v>
      </c>
      <c r="K19" s="4">
        <v>157.61000000000001</v>
      </c>
      <c r="L19" s="4">
        <v>4.55</v>
      </c>
      <c r="M19" s="4">
        <v>32.76</v>
      </c>
      <c r="N19" s="4">
        <v>208.04</v>
      </c>
      <c r="O19" s="4">
        <v>2113.83</v>
      </c>
      <c r="P19" s="3">
        <v>3152.95</v>
      </c>
      <c r="Q19" s="3">
        <f t="shared" si="0"/>
        <v>3249</v>
      </c>
    </row>
    <row r="20" spans="1:17" x14ac:dyDescent="0.25">
      <c r="A20" s="1" t="s">
        <v>95</v>
      </c>
      <c r="B20" s="2" t="s">
        <v>14</v>
      </c>
      <c r="C20" s="6">
        <v>2222.7600000000002</v>
      </c>
      <c r="D20" s="3">
        <v>0</v>
      </c>
      <c r="E20" s="3">
        <v>0</v>
      </c>
      <c r="F20" s="4">
        <v>653.94000000000005</v>
      </c>
      <c r="G20" s="3">
        <v>170.1</v>
      </c>
      <c r="H20" s="4">
        <v>0</v>
      </c>
      <c r="I20" s="3">
        <v>2223.1999999999998</v>
      </c>
      <c r="J20" s="4">
        <v>200.04</v>
      </c>
      <c r="K20" s="4">
        <v>0</v>
      </c>
      <c r="L20" s="4">
        <v>0</v>
      </c>
      <c r="M20" s="4">
        <v>32.76</v>
      </c>
      <c r="N20" s="4">
        <v>133.36000000000001</v>
      </c>
      <c r="O20" s="4">
        <v>0</v>
      </c>
      <c r="P20" s="3">
        <v>432.2</v>
      </c>
      <c r="Q20" s="3">
        <f t="shared" si="0"/>
        <v>1790.9999999999998</v>
      </c>
    </row>
    <row r="21" spans="1:17" x14ac:dyDescent="0.25">
      <c r="A21" s="1" t="s">
        <v>96</v>
      </c>
      <c r="B21" s="2" t="s">
        <v>97</v>
      </c>
      <c r="C21" s="6">
        <v>7217.46</v>
      </c>
      <c r="D21" s="3">
        <v>2532.12</v>
      </c>
      <c r="E21" s="3">
        <v>0</v>
      </c>
      <c r="F21" s="4">
        <v>653.94000000000005</v>
      </c>
      <c r="G21" s="3">
        <v>0</v>
      </c>
      <c r="H21" s="4">
        <v>0</v>
      </c>
      <c r="I21" s="3">
        <v>11648.67</v>
      </c>
      <c r="J21" s="4">
        <v>608.44000000000005</v>
      </c>
      <c r="K21" s="4">
        <v>948.12</v>
      </c>
      <c r="L21" s="4">
        <v>0</v>
      </c>
      <c r="M21" s="4">
        <v>269.39999999999998</v>
      </c>
      <c r="N21" s="4">
        <v>0</v>
      </c>
      <c r="O21" s="4">
        <v>0</v>
      </c>
      <c r="P21" s="3">
        <v>11648.67</v>
      </c>
      <c r="Q21" s="3">
        <f t="shared" si="0"/>
        <v>0</v>
      </c>
    </row>
    <row r="22" spans="1:17" x14ac:dyDescent="0.25">
      <c r="A22" s="1" t="s">
        <v>43</v>
      </c>
      <c r="B22" s="2" t="s">
        <v>24</v>
      </c>
      <c r="C22" s="6">
        <v>5201.26</v>
      </c>
      <c r="D22" s="3">
        <v>0</v>
      </c>
      <c r="E22" s="3">
        <v>0</v>
      </c>
      <c r="F22" s="4">
        <v>591.66</v>
      </c>
      <c r="G22" s="3">
        <v>0</v>
      </c>
      <c r="H22" s="3">
        <v>325.06</v>
      </c>
      <c r="I22" s="3">
        <v>5591.98</v>
      </c>
      <c r="J22" s="4">
        <v>608.44000000000005</v>
      </c>
      <c r="K22" s="4">
        <v>500.93</v>
      </c>
      <c r="L22" s="4">
        <v>0</v>
      </c>
      <c r="M22" s="4">
        <v>29.64</v>
      </c>
      <c r="N22" s="4">
        <v>0</v>
      </c>
      <c r="O22" s="4">
        <v>0</v>
      </c>
      <c r="P22" s="3">
        <v>1225.98</v>
      </c>
      <c r="Q22" s="3">
        <f t="shared" si="0"/>
        <v>4366</v>
      </c>
    </row>
    <row r="23" spans="1:17" x14ac:dyDescent="0.25">
      <c r="A23" s="1" t="s">
        <v>31</v>
      </c>
      <c r="B23" s="2" t="s">
        <v>14</v>
      </c>
      <c r="C23" s="6">
        <v>2335.2399999999998</v>
      </c>
      <c r="D23" s="3">
        <v>0</v>
      </c>
      <c r="E23" s="3">
        <v>0</v>
      </c>
      <c r="F23" s="4">
        <v>653.94000000000005</v>
      </c>
      <c r="G23" s="3">
        <v>0</v>
      </c>
      <c r="H23" s="4">
        <v>0</v>
      </c>
      <c r="I23" s="3">
        <v>2335.85</v>
      </c>
      <c r="J23" s="4">
        <v>210.17</v>
      </c>
      <c r="K23" s="4">
        <v>16.579999999999998</v>
      </c>
      <c r="L23" s="4">
        <v>0</v>
      </c>
      <c r="M23" s="4">
        <v>32.76</v>
      </c>
      <c r="N23" s="4">
        <v>0</v>
      </c>
      <c r="O23" s="4">
        <v>0</v>
      </c>
      <c r="P23" s="3">
        <v>286.85000000000002</v>
      </c>
      <c r="Q23" s="3">
        <f t="shared" si="0"/>
        <v>2049</v>
      </c>
    </row>
    <row r="24" spans="1:17" x14ac:dyDescent="0.25">
      <c r="A24" s="1" t="s">
        <v>1</v>
      </c>
      <c r="B24" s="2" t="s">
        <v>2</v>
      </c>
      <c r="C24" s="10">
        <v>17393.419999999998</v>
      </c>
      <c r="D24" s="3">
        <v>0</v>
      </c>
      <c r="E24" s="3">
        <v>0</v>
      </c>
      <c r="F24" s="4">
        <v>560.52</v>
      </c>
      <c r="G24" s="3">
        <v>0</v>
      </c>
      <c r="H24" s="4">
        <v>0</v>
      </c>
      <c r="I24" s="3">
        <v>17393.490000000002</v>
      </c>
      <c r="J24" s="4">
        <v>608.44000000000005</v>
      </c>
      <c r="K24" s="4">
        <v>3746.51</v>
      </c>
      <c r="L24" s="4">
        <v>0</v>
      </c>
      <c r="M24" s="4">
        <v>28.08</v>
      </c>
      <c r="N24" s="4">
        <v>0</v>
      </c>
      <c r="O24" s="4">
        <v>0</v>
      </c>
      <c r="P24" s="3">
        <v>4471.49</v>
      </c>
      <c r="Q24" s="3">
        <f t="shared" si="0"/>
        <v>12922.000000000002</v>
      </c>
    </row>
    <row r="25" spans="1:17" x14ac:dyDescent="0.25">
      <c r="A25" s="1" t="s">
        <v>49</v>
      </c>
      <c r="B25" s="2" t="s">
        <v>14</v>
      </c>
      <c r="C25" s="10">
        <v>2222.7600000000002</v>
      </c>
      <c r="D25" s="3">
        <v>0</v>
      </c>
      <c r="E25" s="3">
        <v>0</v>
      </c>
      <c r="F25" s="4">
        <v>653.94000000000005</v>
      </c>
      <c r="G25" s="3">
        <v>588</v>
      </c>
      <c r="H25" s="4">
        <v>0</v>
      </c>
      <c r="I25" s="3">
        <v>2223.42</v>
      </c>
      <c r="J25" s="4">
        <v>199.86</v>
      </c>
      <c r="K25" s="4">
        <v>0</v>
      </c>
      <c r="L25" s="4">
        <v>2</v>
      </c>
      <c r="M25" s="4">
        <v>32.76</v>
      </c>
      <c r="N25" s="4">
        <v>133.36000000000001</v>
      </c>
      <c r="O25" s="4">
        <v>0</v>
      </c>
      <c r="P25" s="3">
        <v>368.42</v>
      </c>
      <c r="Q25" s="3">
        <f t="shared" si="0"/>
        <v>1855</v>
      </c>
    </row>
    <row r="26" spans="1:17" x14ac:dyDescent="0.25">
      <c r="A26" s="1" t="s">
        <v>61</v>
      </c>
      <c r="B26" s="2" t="s">
        <v>14</v>
      </c>
      <c r="C26" s="10">
        <v>740.96</v>
      </c>
      <c r="D26" s="3">
        <v>1990.33</v>
      </c>
      <c r="E26" s="3">
        <v>0</v>
      </c>
      <c r="F26" s="4">
        <v>653.94000000000005</v>
      </c>
      <c r="G26" s="3">
        <v>0</v>
      </c>
      <c r="H26" s="4">
        <v>0</v>
      </c>
      <c r="I26" s="3">
        <v>2776.6</v>
      </c>
      <c r="J26" s="4">
        <v>304.89999999999998</v>
      </c>
      <c r="K26" s="4">
        <v>0</v>
      </c>
      <c r="L26" s="4">
        <v>4.45</v>
      </c>
      <c r="M26" s="4">
        <v>32.76</v>
      </c>
      <c r="N26" s="4">
        <v>0</v>
      </c>
      <c r="O26" s="4">
        <v>1852.16</v>
      </c>
      <c r="P26" s="3">
        <v>2225.6</v>
      </c>
      <c r="Q26" s="3">
        <f t="shared" si="0"/>
        <v>551</v>
      </c>
    </row>
    <row r="27" spans="1:17" x14ac:dyDescent="0.25">
      <c r="A27" s="1" t="s">
        <v>15</v>
      </c>
      <c r="B27" s="2" t="s">
        <v>16</v>
      </c>
      <c r="C27" s="6">
        <f>3295.78+1732.02</f>
        <v>5027.8</v>
      </c>
      <c r="D27" s="12">
        <v>232.12</v>
      </c>
      <c r="E27" s="12">
        <v>0</v>
      </c>
      <c r="F27" s="4">
        <v>653.94000000000005</v>
      </c>
      <c r="G27" s="12">
        <v>0</v>
      </c>
      <c r="H27" s="4">
        <v>0</v>
      </c>
      <c r="I27" s="12">
        <v>5262.81</v>
      </c>
      <c r="J27" s="4">
        <v>545.38</v>
      </c>
      <c r="K27" s="13">
        <v>614.71</v>
      </c>
      <c r="L27" s="13">
        <v>304.79000000000002</v>
      </c>
      <c r="M27" s="4">
        <v>31.76</v>
      </c>
      <c r="N27" s="13">
        <v>0</v>
      </c>
      <c r="O27" s="4">
        <v>235</v>
      </c>
      <c r="P27" s="3">
        <v>1732.81</v>
      </c>
      <c r="Q27" s="3">
        <f t="shared" si="0"/>
        <v>3530.0000000000005</v>
      </c>
    </row>
    <row r="28" spans="1:17" x14ac:dyDescent="0.25">
      <c r="A28" s="1" t="s">
        <v>63</v>
      </c>
      <c r="B28" s="2" t="s">
        <v>14</v>
      </c>
      <c r="C28" s="10">
        <v>2222.7600000000002</v>
      </c>
      <c r="D28" s="3">
        <v>0</v>
      </c>
      <c r="E28" s="3">
        <v>0</v>
      </c>
      <c r="F28" s="4">
        <v>653.94000000000005</v>
      </c>
      <c r="G28" s="3">
        <v>178.5</v>
      </c>
      <c r="H28" s="4">
        <v>0</v>
      </c>
      <c r="I28" s="3">
        <v>2223.36</v>
      </c>
      <c r="J28" s="4">
        <v>199.41</v>
      </c>
      <c r="K28" s="4">
        <v>0</v>
      </c>
      <c r="L28" s="4">
        <v>7</v>
      </c>
      <c r="M28" s="4">
        <v>32.76</v>
      </c>
      <c r="N28" s="4">
        <v>133.36099999999999</v>
      </c>
      <c r="O28" s="4">
        <v>0</v>
      </c>
      <c r="P28" s="3">
        <v>404.36</v>
      </c>
      <c r="Q28" s="3">
        <f t="shared" si="0"/>
        <v>1819</v>
      </c>
    </row>
    <row r="29" spans="1:17" x14ac:dyDescent="0.25">
      <c r="A29" s="1" t="s">
        <v>71</v>
      </c>
      <c r="B29" s="2" t="s">
        <v>69</v>
      </c>
      <c r="C29" s="10">
        <v>17393.419999999998</v>
      </c>
      <c r="D29" s="3">
        <v>0</v>
      </c>
      <c r="E29" s="3">
        <v>0</v>
      </c>
      <c r="F29" s="4">
        <v>560.52</v>
      </c>
      <c r="G29" s="3">
        <v>0</v>
      </c>
      <c r="H29" s="4">
        <v>0</v>
      </c>
      <c r="I29" s="3">
        <v>17393.72</v>
      </c>
      <c r="J29" s="4">
        <v>608.44000000000005</v>
      </c>
      <c r="K29" s="4">
        <v>3746.51</v>
      </c>
      <c r="L29" s="4">
        <v>0</v>
      </c>
      <c r="M29" s="4">
        <v>28.08</v>
      </c>
      <c r="N29" s="4">
        <v>0</v>
      </c>
      <c r="O29" s="4">
        <v>0</v>
      </c>
      <c r="P29" s="3">
        <v>4414.72</v>
      </c>
      <c r="Q29" s="3">
        <f t="shared" si="0"/>
        <v>12979</v>
      </c>
    </row>
    <row r="30" spans="1:17" x14ac:dyDescent="0.25">
      <c r="A30" s="1" t="s">
        <v>11</v>
      </c>
      <c r="B30" s="2" t="s">
        <v>10</v>
      </c>
      <c r="C30" s="6">
        <v>5357.3</v>
      </c>
      <c r="D30" s="3">
        <v>0</v>
      </c>
      <c r="E30" s="3">
        <v>0</v>
      </c>
      <c r="F30" s="4">
        <v>653.94000000000005</v>
      </c>
      <c r="G30" s="3">
        <v>0</v>
      </c>
      <c r="H30" s="4">
        <v>72.8</v>
      </c>
      <c r="I30" s="3">
        <v>5430.53</v>
      </c>
      <c r="J30" s="4">
        <v>597.30999999999995</v>
      </c>
      <c r="K30" s="4">
        <v>459.66</v>
      </c>
      <c r="L30" s="4">
        <v>0</v>
      </c>
      <c r="M30" s="4">
        <v>32.76</v>
      </c>
      <c r="N30" s="4">
        <v>0</v>
      </c>
      <c r="O30" s="4">
        <v>0</v>
      </c>
      <c r="P30" s="3">
        <v>1090.53</v>
      </c>
      <c r="Q30" s="3">
        <f t="shared" si="0"/>
        <v>4340</v>
      </c>
    </row>
    <row r="31" spans="1:17" x14ac:dyDescent="0.25">
      <c r="A31" s="1" t="s">
        <v>56</v>
      </c>
      <c r="B31" s="2" t="s">
        <v>13</v>
      </c>
      <c r="C31" s="10">
        <v>3138.01</v>
      </c>
      <c r="D31" s="3">
        <v>0</v>
      </c>
      <c r="E31" s="3">
        <v>0</v>
      </c>
      <c r="F31" s="4">
        <v>591.66</v>
      </c>
      <c r="G31" s="3">
        <v>0</v>
      </c>
      <c r="H31" s="4">
        <v>296.83999999999997</v>
      </c>
      <c r="I31" s="3">
        <v>3436.44</v>
      </c>
      <c r="J31" s="4">
        <v>377.93</v>
      </c>
      <c r="K31" s="4">
        <v>103.88</v>
      </c>
      <c r="L31" s="4">
        <v>0</v>
      </c>
      <c r="M31" s="4">
        <v>29.64</v>
      </c>
      <c r="N31" s="4">
        <v>0</v>
      </c>
      <c r="O31" s="4">
        <v>0</v>
      </c>
      <c r="P31" s="3">
        <v>584.44000000000005</v>
      </c>
      <c r="Q31" s="3">
        <f t="shared" si="0"/>
        <v>2852</v>
      </c>
    </row>
    <row r="32" spans="1:17" x14ac:dyDescent="0.25">
      <c r="A32" s="1" t="s">
        <v>22</v>
      </c>
      <c r="B32" s="2" t="s">
        <v>14</v>
      </c>
      <c r="C32" s="6">
        <v>1790.31</v>
      </c>
      <c r="D32" s="3">
        <v>706.09</v>
      </c>
      <c r="E32" s="3">
        <v>0</v>
      </c>
      <c r="F32" s="4">
        <v>653.94000000000005</v>
      </c>
      <c r="G32" s="3">
        <v>0</v>
      </c>
      <c r="H32" s="4">
        <v>0</v>
      </c>
      <c r="I32" s="3">
        <v>2520.27</v>
      </c>
      <c r="J32" s="4">
        <v>226.74</v>
      </c>
      <c r="K32" s="4">
        <v>0</v>
      </c>
      <c r="L32" s="4">
        <v>0</v>
      </c>
      <c r="M32" s="4">
        <v>32.76</v>
      </c>
      <c r="N32" s="4">
        <v>0</v>
      </c>
      <c r="O32" s="4">
        <v>651.62</v>
      </c>
      <c r="P32" s="3">
        <v>935.27</v>
      </c>
      <c r="Q32" s="3">
        <f t="shared" si="0"/>
        <v>1585</v>
      </c>
    </row>
    <row r="33" spans="1:17" x14ac:dyDescent="0.25">
      <c r="A33" s="1" t="s">
        <v>40</v>
      </c>
      <c r="B33" s="2" t="s">
        <v>14</v>
      </c>
      <c r="C33" s="6">
        <v>2335.2399999999998</v>
      </c>
      <c r="D33" s="3">
        <v>0</v>
      </c>
      <c r="E33" s="3">
        <v>0</v>
      </c>
      <c r="F33" s="4">
        <v>653.94000000000005</v>
      </c>
      <c r="G33" s="3">
        <v>0</v>
      </c>
      <c r="H33" s="4">
        <v>0</v>
      </c>
      <c r="I33" s="3">
        <v>2335.59</v>
      </c>
      <c r="J33" s="4">
        <v>206.77</v>
      </c>
      <c r="K33" s="4">
        <v>14.01</v>
      </c>
      <c r="L33" s="4">
        <v>37.71</v>
      </c>
      <c r="M33" s="4">
        <v>32.76</v>
      </c>
      <c r="N33" s="4">
        <v>0</v>
      </c>
      <c r="O33" s="4">
        <v>0</v>
      </c>
      <c r="P33" s="3">
        <v>322.58999999999997</v>
      </c>
      <c r="Q33" s="3">
        <f t="shared" si="0"/>
        <v>2013.0000000000002</v>
      </c>
    </row>
    <row r="34" spans="1:17" x14ac:dyDescent="0.25">
      <c r="A34" s="1" t="s">
        <v>12</v>
      </c>
      <c r="B34" s="2" t="s">
        <v>10</v>
      </c>
      <c r="C34" s="6">
        <v>5099.2700000000004</v>
      </c>
      <c r="D34" s="3">
        <v>0</v>
      </c>
      <c r="E34" s="3">
        <v>0</v>
      </c>
      <c r="F34" s="4">
        <v>653.94000000000005</v>
      </c>
      <c r="G34" s="3">
        <v>0</v>
      </c>
      <c r="H34" s="4">
        <f>633.67+15.2+2.19</f>
        <v>651.06000000000006</v>
      </c>
      <c r="I34" s="3">
        <v>5751.27</v>
      </c>
      <c r="J34" s="4">
        <v>608.44000000000005</v>
      </c>
      <c r="K34" s="4">
        <v>544.66</v>
      </c>
      <c r="L34" s="4">
        <v>0</v>
      </c>
      <c r="M34" s="4">
        <v>32.76</v>
      </c>
      <c r="N34" s="4">
        <v>0</v>
      </c>
      <c r="O34" s="4">
        <v>0</v>
      </c>
      <c r="P34" s="3">
        <v>1213.27</v>
      </c>
      <c r="Q34" s="3">
        <f t="shared" si="0"/>
        <v>4538</v>
      </c>
    </row>
    <row r="35" spans="1:17" x14ac:dyDescent="0.25">
      <c r="A35" s="1" t="s">
        <v>7</v>
      </c>
      <c r="B35" s="2" t="s">
        <v>8</v>
      </c>
      <c r="C35" s="11">
        <v>11395.69</v>
      </c>
      <c r="D35" s="3">
        <v>0</v>
      </c>
      <c r="E35" s="3">
        <v>0</v>
      </c>
      <c r="F35" s="4">
        <v>653.94000000000005</v>
      </c>
      <c r="G35" s="3">
        <v>0</v>
      </c>
      <c r="H35" s="4">
        <v>0</v>
      </c>
      <c r="I35" s="3">
        <v>11396.3</v>
      </c>
      <c r="J35" s="4">
        <v>608.44000000000005</v>
      </c>
      <c r="K35" s="4">
        <v>2045</v>
      </c>
      <c r="L35" s="4">
        <v>0</v>
      </c>
      <c r="M35" s="4">
        <v>32.76</v>
      </c>
      <c r="N35" s="4">
        <v>0</v>
      </c>
      <c r="O35" s="4">
        <v>0</v>
      </c>
      <c r="P35" s="3">
        <v>2758.3</v>
      </c>
      <c r="Q35" s="3">
        <f t="shared" si="0"/>
        <v>8638</v>
      </c>
    </row>
    <row r="36" spans="1:17" x14ac:dyDescent="0.25">
      <c r="A36" s="1" t="s">
        <v>67</v>
      </c>
      <c r="B36" s="2" t="s">
        <v>80</v>
      </c>
      <c r="C36" s="10">
        <v>3598.64</v>
      </c>
      <c r="D36" s="3">
        <v>0</v>
      </c>
      <c r="E36" s="3">
        <v>0</v>
      </c>
      <c r="F36" s="4">
        <v>404.82</v>
      </c>
      <c r="G36" s="3">
        <v>0</v>
      </c>
      <c r="H36" s="4">
        <v>445.46</v>
      </c>
      <c r="I36" s="3">
        <v>4044.42</v>
      </c>
      <c r="J36" s="4">
        <v>428.97</v>
      </c>
      <c r="K36" s="4">
        <v>165.82</v>
      </c>
      <c r="L36" s="4">
        <v>144.30000000000001</v>
      </c>
      <c r="M36" s="4">
        <v>20.28</v>
      </c>
      <c r="N36" s="4">
        <v>0</v>
      </c>
      <c r="O36" s="4">
        <v>0</v>
      </c>
      <c r="P36" s="3">
        <v>831.42</v>
      </c>
      <c r="Q36" s="3">
        <f t="shared" si="0"/>
        <v>3213</v>
      </c>
    </row>
    <row r="37" spans="1:17" x14ac:dyDescent="0.25">
      <c r="A37" s="1" t="s">
        <v>38</v>
      </c>
      <c r="B37" s="2" t="s">
        <v>18</v>
      </c>
      <c r="C37" s="6">
        <v>8453.5300000000007</v>
      </c>
      <c r="D37" s="3">
        <v>0</v>
      </c>
      <c r="E37" s="3">
        <v>0</v>
      </c>
      <c r="F37" s="4">
        <v>653.94000000000005</v>
      </c>
      <c r="G37" s="3">
        <v>0</v>
      </c>
      <c r="H37" s="4">
        <v>55.54</v>
      </c>
      <c r="I37" s="3">
        <v>8509.73</v>
      </c>
      <c r="J37" s="4">
        <v>608.44000000000005</v>
      </c>
      <c r="K37" s="4">
        <v>1296.69</v>
      </c>
      <c r="L37" s="4">
        <v>24.09</v>
      </c>
      <c r="M37" s="4">
        <v>32.76</v>
      </c>
      <c r="N37" s="4">
        <v>0</v>
      </c>
      <c r="O37" s="4">
        <v>0</v>
      </c>
      <c r="P37" s="3">
        <v>1993.73</v>
      </c>
      <c r="Q37" s="3">
        <f t="shared" si="0"/>
        <v>6516</v>
      </c>
    </row>
    <row r="38" spans="1:17" x14ac:dyDescent="0.25">
      <c r="A38" s="1" t="s">
        <v>33</v>
      </c>
      <c r="B38" s="2" t="s">
        <v>14</v>
      </c>
      <c r="C38" s="6">
        <v>2116.11</v>
      </c>
      <c r="D38" s="3">
        <v>0</v>
      </c>
      <c r="E38" s="3">
        <v>0</v>
      </c>
      <c r="F38" s="4">
        <v>653.94000000000005</v>
      </c>
      <c r="G38" s="4">
        <v>170.1</v>
      </c>
      <c r="H38" s="4">
        <v>0</v>
      </c>
      <c r="I38" s="3">
        <v>2336.2199999999998</v>
      </c>
      <c r="J38" s="4">
        <v>201.29</v>
      </c>
      <c r="K38" s="4">
        <v>0</v>
      </c>
      <c r="L38" s="4">
        <v>98.66</v>
      </c>
      <c r="M38" s="4">
        <v>32.76</v>
      </c>
      <c r="N38" s="4">
        <v>140.11000000000001</v>
      </c>
      <c r="O38" s="4">
        <v>0</v>
      </c>
      <c r="P38" s="3">
        <v>581.22</v>
      </c>
      <c r="Q38" s="3">
        <f t="shared" si="0"/>
        <v>1754.9999999999998</v>
      </c>
    </row>
    <row r="39" spans="1:17" x14ac:dyDescent="0.25">
      <c r="A39" s="1" t="s">
        <v>64</v>
      </c>
      <c r="B39" s="2" t="s">
        <v>14</v>
      </c>
      <c r="C39" s="10">
        <v>2222.7600000000002</v>
      </c>
      <c r="D39" s="3">
        <v>0</v>
      </c>
      <c r="E39" s="3">
        <v>1375.88</v>
      </c>
      <c r="F39" s="4">
        <v>404.82</v>
      </c>
      <c r="G39" s="3"/>
      <c r="H39" s="4">
        <v>209.46</v>
      </c>
      <c r="I39" s="3">
        <v>3808.36</v>
      </c>
      <c r="J39" s="4">
        <v>411.96</v>
      </c>
      <c r="K39" s="4">
        <v>145.18</v>
      </c>
      <c r="L39" s="4">
        <v>62.96</v>
      </c>
      <c r="M39" s="4">
        <v>20.28</v>
      </c>
      <c r="N39" s="4">
        <v>0</v>
      </c>
      <c r="O39" s="4">
        <v>0</v>
      </c>
      <c r="P39" s="3">
        <v>691.36</v>
      </c>
      <c r="Q39" s="3">
        <f t="shared" si="0"/>
        <v>3117</v>
      </c>
    </row>
    <row r="40" spans="1:17" x14ac:dyDescent="0.25">
      <c r="A40" s="1" t="s">
        <v>57</v>
      </c>
      <c r="B40" s="2" t="s">
        <v>58</v>
      </c>
      <c r="C40" s="10">
        <v>2399.0300000000002</v>
      </c>
      <c r="D40" s="3">
        <v>1654.39</v>
      </c>
      <c r="E40" s="3">
        <v>0</v>
      </c>
      <c r="F40" s="4">
        <v>653.94000000000005</v>
      </c>
      <c r="G40" s="3">
        <v>253.5</v>
      </c>
      <c r="H40" s="4">
        <v>644.41</v>
      </c>
      <c r="I40" s="3">
        <v>4862.9399999999996</v>
      </c>
      <c r="J40" s="4">
        <v>532.27</v>
      </c>
      <c r="K40" s="4">
        <v>56.04</v>
      </c>
      <c r="L40" s="4">
        <v>23.75</v>
      </c>
      <c r="M40" s="4">
        <v>20.28</v>
      </c>
      <c r="N40" s="4">
        <v>143.94</v>
      </c>
      <c r="O40" s="4">
        <v>1655.41</v>
      </c>
      <c r="P40" s="3">
        <v>2533.94</v>
      </c>
      <c r="Q40" s="3">
        <f t="shared" ref="Q40:Q71" si="1">I40-P40</f>
        <v>2328.9999999999995</v>
      </c>
    </row>
    <row r="41" spans="1:17" x14ac:dyDescent="0.25">
      <c r="A41" s="1" t="s">
        <v>59</v>
      </c>
      <c r="B41" s="2" t="s">
        <v>14</v>
      </c>
      <c r="C41" s="10">
        <v>2222.7600000000002</v>
      </c>
      <c r="D41" s="3">
        <v>0</v>
      </c>
      <c r="E41" s="3">
        <v>0</v>
      </c>
      <c r="F41" s="4">
        <v>653.94000000000005</v>
      </c>
      <c r="G41" s="3">
        <v>170.1</v>
      </c>
      <c r="H41" s="4">
        <v>6</v>
      </c>
      <c r="I41" s="3">
        <v>2229.02</v>
      </c>
      <c r="J41" s="4">
        <v>200.3</v>
      </c>
      <c r="K41" s="4">
        <v>0</v>
      </c>
      <c r="L41" s="4">
        <v>3.11</v>
      </c>
      <c r="M41" s="4">
        <v>31.76</v>
      </c>
      <c r="N41" s="4">
        <v>133.36000000000001</v>
      </c>
      <c r="O41" s="4">
        <v>0</v>
      </c>
      <c r="P41" s="3">
        <v>561.02</v>
      </c>
      <c r="Q41" s="3">
        <f t="shared" si="1"/>
        <v>1668</v>
      </c>
    </row>
    <row r="42" spans="1:17" x14ac:dyDescent="0.25">
      <c r="A42" s="1" t="s">
        <v>26</v>
      </c>
      <c r="B42" s="2" t="s">
        <v>78</v>
      </c>
      <c r="C42" s="6">
        <v>2335.2399999999998</v>
      </c>
      <c r="D42" s="3">
        <v>0</v>
      </c>
      <c r="E42" s="3">
        <v>4862.04</v>
      </c>
      <c r="F42" s="4">
        <v>591.66</v>
      </c>
      <c r="G42" s="3">
        <v>76.95</v>
      </c>
      <c r="H42" s="4">
        <v>47.97</v>
      </c>
      <c r="I42" s="3">
        <v>7245.51</v>
      </c>
      <c r="J42" s="4">
        <v>608.44000000000005</v>
      </c>
      <c r="K42" s="4">
        <v>954.08</v>
      </c>
      <c r="L42" s="4">
        <v>6.11</v>
      </c>
      <c r="M42" s="4">
        <v>29.64</v>
      </c>
      <c r="N42" s="4">
        <v>76.95</v>
      </c>
      <c r="O42" s="4">
        <v>0</v>
      </c>
      <c r="P42" s="3">
        <v>1675.51</v>
      </c>
      <c r="Q42" s="3">
        <f t="shared" si="1"/>
        <v>5570</v>
      </c>
    </row>
    <row r="43" spans="1:17" x14ac:dyDescent="0.25">
      <c r="A43" s="1" t="s">
        <v>68</v>
      </c>
      <c r="B43" s="2" t="s">
        <v>14</v>
      </c>
      <c r="C43" s="10">
        <v>2222.7600000000002</v>
      </c>
      <c r="D43" s="3">
        <v>0</v>
      </c>
      <c r="E43" s="3">
        <v>0</v>
      </c>
      <c r="F43" s="4">
        <v>653.94000000000005</v>
      </c>
      <c r="G43" s="3">
        <v>396.9</v>
      </c>
      <c r="H43" s="4">
        <v>0</v>
      </c>
      <c r="I43" s="3">
        <v>2223.4899999999998</v>
      </c>
      <c r="J43" s="4">
        <v>193.37</v>
      </c>
      <c r="K43" s="4">
        <v>0</v>
      </c>
      <c r="L43" s="4">
        <v>74.13</v>
      </c>
      <c r="M43" s="4">
        <v>32.76</v>
      </c>
      <c r="N43" s="4">
        <v>133.36000000000001</v>
      </c>
      <c r="O43" s="4">
        <v>0</v>
      </c>
      <c r="P43" s="3">
        <v>535.49</v>
      </c>
      <c r="Q43" s="3">
        <f t="shared" si="1"/>
        <v>1687.9999999999998</v>
      </c>
    </row>
    <row r="44" spans="1:17" x14ac:dyDescent="0.25">
      <c r="A44" s="1" t="s">
        <v>53</v>
      </c>
      <c r="B44" s="2" t="s">
        <v>54</v>
      </c>
      <c r="C44" s="10">
        <v>7197.28</v>
      </c>
      <c r="D44" s="3">
        <v>0</v>
      </c>
      <c r="E44" s="3">
        <v>0</v>
      </c>
      <c r="F44" s="4">
        <v>467.1</v>
      </c>
      <c r="G44" s="3">
        <v>0</v>
      </c>
      <c r="H44" s="4">
        <v>1998.1</v>
      </c>
      <c r="I44" s="3">
        <v>9195.44</v>
      </c>
      <c r="J44" s="4">
        <v>608.44000000000005</v>
      </c>
      <c r="K44" s="4">
        <v>1489.08</v>
      </c>
      <c r="L44" s="4">
        <v>10.8</v>
      </c>
      <c r="M44" s="4">
        <v>23.4</v>
      </c>
      <c r="N44" s="4">
        <v>0</v>
      </c>
      <c r="O44" s="4">
        <v>0</v>
      </c>
      <c r="P44" s="3">
        <v>2182.44</v>
      </c>
      <c r="Q44" s="3">
        <f t="shared" si="1"/>
        <v>7013</v>
      </c>
    </row>
    <row r="45" spans="1:17" x14ac:dyDescent="0.25">
      <c r="A45" s="1" t="s">
        <v>29</v>
      </c>
      <c r="B45" s="2" t="s">
        <v>73</v>
      </c>
      <c r="C45" s="6">
        <v>8453.5300000000007</v>
      </c>
      <c r="D45" s="3"/>
      <c r="E45" s="3">
        <v>2942.16</v>
      </c>
      <c r="F45" s="4">
        <v>591.66</v>
      </c>
      <c r="G45" s="3">
        <v>0</v>
      </c>
      <c r="H45" s="4">
        <v>0</v>
      </c>
      <c r="I45" s="3">
        <v>11396.28</v>
      </c>
      <c r="J45" s="4">
        <v>608.44000000000005</v>
      </c>
      <c r="K45" s="4">
        <v>2045</v>
      </c>
      <c r="L45" s="4">
        <v>0</v>
      </c>
      <c r="M45" s="4">
        <v>29.64</v>
      </c>
      <c r="N45" s="4">
        <v>0</v>
      </c>
      <c r="O45" s="4">
        <v>0</v>
      </c>
      <c r="P45" s="3">
        <v>2714.28</v>
      </c>
      <c r="Q45" s="3">
        <f t="shared" si="1"/>
        <v>8682</v>
      </c>
    </row>
    <row r="46" spans="1:17" x14ac:dyDescent="0.25">
      <c r="A46" s="1" t="s">
        <v>0</v>
      </c>
      <c r="B46" s="2" t="s">
        <v>55</v>
      </c>
      <c r="C46" s="11">
        <v>3798.75</v>
      </c>
      <c r="D46" s="3">
        <v>15194.06</v>
      </c>
      <c r="E46" s="3">
        <v>0</v>
      </c>
      <c r="F46" s="4">
        <v>529.38</v>
      </c>
      <c r="G46" s="3">
        <v>0</v>
      </c>
      <c r="H46" s="4">
        <v>0</v>
      </c>
      <c r="I46" s="3">
        <v>18993.650000000001</v>
      </c>
      <c r="J46" s="4">
        <v>608.44000000000005</v>
      </c>
      <c r="K46" s="4">
        <v>1967.45</v>
      </c>
      <c r="L46" s="4">
        <v>0</v>
      </c>
      <c r="M46" s="4">
        <v>29.64</v>
      </c>
      <c r="N46" s="4">
        <v>0</v>
      </c>
      <c r="O46" s="4">
        <v>12836.76</v>
      </c>
      <c r="P46" s="3">
        <v>15562.65</v>
      </c>
      <c r="Q46" s="3">
        <f t="shared" si="1"/>
        <v>3431.0000000000018</v>
      </c>
    </row>
    <row r="47" spans="1:17" x14ac:dyDescent="0.25">
      <c r="A47" s="1" t="s">
        <v>32</v>
      </c>
      <c r="B47" s="2" t="s">
        <v>18</v>
      </c>
      <c r="C47" s="6">
        <v>8453.5300000000007</v>
      </c>
      <c r="D47" s="3">
        <v>0</v>
      </c>
      <c r="E47" s="3">
        <v>0</v>
      </c>
      <c r="F47" s="4">
        <v>653.94000000000005</v>
      </c>
      <c r="G47" s="3">
        <v>0</v>
      </c>
      <c r="H47" s="4">
        <v>0</v>
      </c>
      <c r="I47" s="3">
        <v>8453.86</v>
      </c>
      <c r="J47" s="4">
        <v>608.44000000000005</v>
      </c>
      <c r="K47" s="4">
        <v>1288.04</v>
      </c>
      <c r="L47" s="4">
        <v>0</v>
      </c>
      <c r="M47" s="4">
        <v>32.76</v>
      </c>
      <c r="N47" s="4">
        <v>0</v>
      </c>
      <c r="O47" s="4">
        <v>0</v>
      </c>
      <c r="P47" s="3">
        <v>1960.86</v>
      </c>
      <c r="Q47" s="3">
        <f t="shared" si="1"/>
        <v>6493.0000000000009</v>
      </c>
    </row>
    <row r="48" spans="1:17" x14ac:dyDescent="0.25">
      <c r="A48" s="1" t="s">
        <v>37</v>
      </c>
      <c r="B48" s="2" t="s">
        <v>14</v>
      </c>
      <c r="C48" s="6">
        <v>1790.31</v>
      </c>
      <c r="D48" s="3">
        <v>719.99</v>
      </c>
      <c r="E48" s="3">
        <v>0</v>
      </c>
      <c r="F48" s="4">
        <v>560.52</v>
      </c>
      <c r="G48" s="3">
        <v>0</v>
      </c>
      <c r="H48" s="4">
        <f>108.05+21.61</f>
        <v>129.66</v>
      </c>
      <c r="I48" s="3">
        <v>2705.49</v>
      </c>
      <c r="J48" s="4">
        <v>243.19</v>
      </c>
      <c r="K48" s="4">
        <v>0</v>
      </c>
      <c r="L48" s="4">
        <v>2.34</v>
      </c>
      <c r="M48" s="4">
        <v>28.08</v>
      </c>
      <c r="N48" s="4">
        <v>0</v>
      </c>
      <c r="O48" s="4">
        <v>702.67</v>
      </c>
      <c r="P48" s="3">
        <v>1039.49</v>
      </c>
      <c r="Q48" s="3">
        <f t="shared" si="1"/>
        <v>1665.9999999999998</v>
      </c>
    </row>
    <row r="49" spans="1:17" x14ac:dyDescent="0.25">
      <c r="A49" s="1" t="s">
        <v>50</v>
      </c>
      <c r="B49" s="2" t="s">
        <v>51</v>
      </c>
      <c r="C49" s="6">
        <v>1703.16</v>
      </c>
      <c r="D49" s="12">
        <v>7588.4</v>
      </c>
      <c r="E49" s="12">
        <v>0</v>
      </c>
      <c r="F49" s="4">
        <v>653.94000000000005</v>
      </c>
      <c r="G49" s="12">
        <v>0</v>
      </c>
      <c r="H49" s="4">
        <v>0</v>
      </c>
      <c r="I49" s="12">
        <v>9291.92</v>
      </c>
      <c r="J49" s="4">
        <v>608.44000000000005</v>
      </c>
      <c r="K49" s="13">
        <v>1517.24</v>
      </c>
      <c r="L49" s="13">
        <v>4.59</v>
      </c>
      <c r="M49" s="4">
        <v>32.76</v>
      </c>
      <c r="N49" s="13">
        <v>0</v>
      </c>
      <c r="O49" s="4">
        <v>0</v>
      </c>
      <c r="P49" s="3">
        <v>2190.92</v>
      </c>
      <c r="Q49" s="3">
        <f t="shared" si="1"/>
        <v>7101</v>
      </c>
    </row>
    <row r="50" spans="1:17" x14ac:dyDescent="0.25">
      <c r="A50" s="1" t="s">
        <v>45</v>
      </c>
      <c r="B50" s="2" t="s">
        <v>18</v>
      </c>
      <c r="C50" s="6">
        <v>2714.37</v>
      </c>
      <c r="D50" s="3">
        <v>7588.4</v>
      </c>
      <c r="E50" s="3">
        <v>0</v>
      </c>
      <c r="F50" s="4">
        <v>653.94000000000005</v>
      </c>
      <c r="G50" s="3">
        <v>0</v>
      </c>
      <c r="H50" s="4">
        <v>51.2</v>
      </c>
      <c r="I50" s="3">
        <v>10354.36</v>
      </c>
      <c r="J50" s="4">
        <v>608.44000000000005</v>
      </c>
      <c r="K50" s="4">
        <v>1805.3</v>
      </c>
      <c r="L50" s="4">
        <v>19.5</v>
      </c>
      <c r="M50" s="4">
        <v>32.76</v>
      </c>
      <c r="N50" s="4">
        <v>0</v>
      </c>
      <c r="O50" s="4">
        <v>0</v>
      </c>
      <c r="P50" s="3">
        <v>2466.36</v>
      </c>
      <c r="Q50" s="3">
        <f t="shared" si="1"/>
        <v>7888</v>
      </c>
    </row>
    <row r="51" spans="1:17" x14ac:dyDescent="0.25">
      <c r="A51" s="1" t="s">
        <v>19</v>
      </c>
      <c r="B51" s="2" t="s">
        <v>18</v>
      </c>
      <c r="C51" s="6">
        <v>8453.5300000000007</v>
      </c>
      <c r="D51" s="3">
        <v>0</v>
      </c>
      <c r="E51" s="3">
        <v>0</v>
      </c>
      <c r="F51" s="4">
        <v>653.94000000000005</v>
      </c>
      <c r="G51" s="3">
        <v>0</v>
      </c>
      <c r="H51" s="4">
        <v>0</v>
      </c>
      <c r="I51" s="3">
        <v>8453.76</v>
      </c>
      <c r="J51" s="4">
        <v>608.44000000000005</v>
      </c>
      <c r="K51" s="4">
        <v>1288.04</v>
      </c>
      <c r="L51" s="4">
        <v>0</v>
      </c>
      <c r="M51" s="4">
        <v>32.76</v>
      </c>
      <c r="N51" s="4">
        <v>0</v>
      </c>
      <c r="O51" s="4">
        <v>0</v>
      </c>
      <c r="P51" s="3">
        <v>1929.76</v>
      </c>
      <c r="Q51" s="3">
        <f t="shared" si="1"/>
        <v>6524</v>
      </c>
    </row>
    <row r="52" spans="1:17" x14ac:dyDescent="0.25">
      <c r="A52" s="1" t="s">
        <v>94</v>
      </c>
      <c r="B52" s="2" t="s">
        <v>14</v>
      </c>
      <c r="C52" s="6">
        <v>2222.7600000000002</v>
      </c>
      <c r="D52" s="3">
        <v>0</v>
      </c>
      <c r="E52" s="3">
        <v>0</v>
      </c>
      <c r="F52" s="4">
        <v>653.94000000000005</v>
      </c>
      <c r="G52" s="3">
        <v>0</v>
      </c>
      <c r="H52" s="4">
        <v>0</v>
      </c>
      <c r="I52" s="3">
        <v>2223.08</v>
      </c>
      <c r="J52" s="4">
        <v>195.27</v>
      </c>
      <c r="K52" s="4">
        <v>0</v>
      </c>
      <c r="L52" s="4">
        <v>53.01</v>
      </c>
      <c r="M52" s="4">
        <v>32.76</v>
      </c>
      <c r="N52" s="4">
        <v>0</v>
      </c>
      <c r="O52" s="4">
        <v>0</v>
      </c>
      <c r="P52" s="3">
        <v>404.08</v>
      </c>
      <c r="Q52" s="3">
        <f t="shared" si="1"/>
        <v>1819</v>
      </c>
    </row>
    <row r="53" spans="1:17" ht="15.75" customHeight="1" x14ac:dyDescent="0.25">
      <c r="A53" s="1" t="s">
        <v>44</v>
      </c>
      <c r="B53" s="2" t="s">
        <v>76</v>
      </c>
      <c r="C53" s="6">
        <v>2244.9899999999998</v>
      </c>
      <c r="D53" s="3">
        <v>0</v>
      </c>
      <c r="E53" s="3">
        <v>1353.65</v>
      </c>
      <c r="F53" s="4">
        <v>653.94000000000005</v>
      </c>
      <c r="G53" s="3">
        <v>538</v>
      </c>
      <c r="H53" s="4">
        <v>151.12</v>
      </c>
      <c r="I53" s="3">
        <v>3750.72</v>
      </c>
      <c r="J53" s="4">
        <v>409.4</v>
      </c>
      <c r="K53" s="4">
        <v>142.07</v>
      </c>
      <c r="L53" s="4">
        <v>27.88</v>
      </c>
      <c r="M53" s="4">
        <v>32.76</v>
      </c>
      <c r="N53" s="4">
        <v>134.69</v>
      </c>
      <c r="O53" s="4">
        <v>0</v>
      </c>
      <c r="P53" s="3">
        <v>891.72</v>
      </c>
      <c r="Q53" s="3">
        <f t="shared" si="1"/>
        <v>2859</v>
      </c>
    </row>
    <row r="54" spans="1:17" x14ac:dyDescent="0.25">
      <c r="A54" s="1" t="s">
        <v>42</v>
      </c>
      <c r="B54" s="2" t="s">
        <v>14</v>
      </c>
      <c r="C54" s="6">
        <v>2335.2399999999998</v>
      </c>
      <c r="D54" s="3">
        <v>0</v>
      </c>
      <c r="E54" s="3">
        <v>1263.4000000000001</v>
      </c>
      <c r="F54" s="4">
        <v>404.82</v>
      </c>
      <c r="G54" s="3">
        <v>0</v>
      </c>
      <c r="H54" s="4">
        <v>395.1</v>
      </c>
      <c r="I54" s="3">
        <v>3994.28</v>
      </c>
      <c r="J54" s="4">
        <v>435.45</v>
      </c>
      <c r="K54" s="4">
        <v>173.68</v>
      </c>
      <c r="L54" s="4">
        <v>35.08</v>
      </c>
      <c r="M54" s="4">
        <v>20.28</v>
      </c>
      <c r="N54" s="4">
        <v>0</v>
      </c>
      <c r="O54" s="4">
        <v>0</v>
      </c>
      <c r="P54" s="3">
        <v>728.28</v>
      </c>
      <c r="Q54" s="3">
        <f t="shared" si="1"/>
        <v>3266</v>
      </c>
    </row>
    <row r="55" spans="1:17" x14ac:dyDescent="0.25">
      <c r="A55" s="1" t="s">
        <v>27</v>
      </c>
      <c r="B55" s="2" t="s">
        <v>75</v>
      </c>
      <c r="C55" s="6">
        <v>2335.2399999999998</v>
      </c>
      <c r="D55" s="3">
        <v>0</v>
      </c>
      <c r="E55" s="3">
        <v>4930.0600000000004</v>
      </c>
      <c r="F55" s="4">
        <v>591.66</v>
      </c>
      <c r="G55" s="3">
        <v>0</v>
      </c>
      <c r="H55" s="4">
        <v>82.9</v>
      </c>
      <c r="I55" s="3">
        <v>7281.16</v>
      </c>
      <c r="J55" s="4">
        <v>608.44000000000005</v>
      </c>
      <c r="K55" s="4">
        <v>965.37</v>
      </c>
      <c r="L55" s="4">
        <v>0</v>
      </c>
      <c r="M55" s="4">
        <v>29.64</v>
      </c>
      <c r="N55" s="4">
        <v>0</v>
      </c>
      <c r="O55" s="4">
        <v>0</v>
      </c>
      <c r="P55" s="3">
        <v>1604.16</v>
      </c>
      <c r="Q55" s="3">
        <f t="shared" si="1"/>
        <v>5677</v>
      </c>
    </row>
    <row r="56" spans="1:17" x14ac:dyDescent="0.25">
      <c r="A56" s="1" t="s">
        <v>60</v>
      </c>
      <c r="B56" s="2" t="s">
        <v>10</v>
      </c>
      <c r="C56" s="6">
        <v>5099.2700000000004</v>
      </c>
      <c r="D56" s="3">
        <v>0</v>
      </c>
      <c r="E56" s="3">
        <v>0</v>
      </c>
      <c r="F56" s="4">
        <v>653.94000000000005</v>
      </c>
      <c r="G56" s="3">
        <v>0</v>
      </c>
      <c r="H56" s="4">
        <v>0</v>
      </c>
      <c r="I56" s="3">
        <v>5099.7299999999996</v>
      </c>
      <c r="J56" s="4">
        <v>549.89</v>
      </c>
      <c r="K56" s="4">
        <v>364.94</v>
      </c>
      <c r="L56" s="4">
        <v>100.2</v>
      </c>
      <c r="M56" s="4">
        <v>32.76</v>
      </c>
      <c r="N56" s="4">
        <v>0</v>
      </c>
      <c r="O56" s="4">
        <v>0</v>
      </c>
      <c r="P56" s="3">
        <v>1115.73</v>
      </c>
      <c r="Q56" s="3">
        <f t="shared" si="1"/>
        <v>3983.9999999999995</v>
      </c>
    </row>
    <row r="57" spans="1:17" x14ac:dyDescent="0.25">
      <c r="A57" s="1" t="s">
        <v>65</v>
      </c>
      <c r="B57" s="2" t="s">
        <v>14</v>
      </c>
      <c r="C57" s="10">
        <v>2222.7600000000002</v>
      </c>
      <c r="D57" s="3">
        <v>0</v>
      </c>
      <c r="E57" s="3">
        <v>0</v>
      </c>
      <c r="F57" s="4">
        <v>653.94000000000005</v>
      </c>
      <c r="G57" s="3">
        <v>0</v>
      </c>
      <c r="H57" s="4">
        <v>0</v>
      </c>
      <c r="I57" s="3">
        <v>2223.4899999999998</v>
      </c>
      <c r="J57" s="4">
        <v>200.04</v>
      </c>
      <c r="K57" s="4">
        <v>0</v>
      </c>
      <c r="L57" s="4">
        <v>0</v>
      </c>
      <c r="M57" s="4">
        <v>32.76</v>
      </c>
      <c r="N57" s="4">
        <v>0</v>
      </c>
      <c r="O57" s="4">
        <v>0</v>
      </c>
      <c r="P57" s="3">
        <v>298.49</v>
      </c>
      <c r="Q57" s="3">
        <f t="shared" si="1"/>
        <v>1924.9999999999998</v>
      </c>
    </row>
    <row r="58" spans="1:17" x14ac:dyDescent="0.25">
      <c r="A58" s="1" t="s">
        <v>66</v>
      </c>
      <c r="B58" s="2" t="s">
        <v>72</v>
      </c>
      <c r="C58" s="10">
        <v>8046.39</v>
      </c>
      <c r="D58" s="3">
        <v>0</v>
      </c>
      <c r="E58" s="3">
        <v>9347.0300000000007</v>
      </c>
      <c r="F58" s="4">
        <v>373.68</v>
      </c>
      <c r="G58" s="3">
        <v>736.95</v>
      </c>
      <c r="H58" s="4">
        <v>0</v>
      </c>
      <c r="I58" s="3">
        <v>17394.310000000001</v>
      </c>
      <c r="J58" s="4">
        <v>608.44000000000005</v>
      </c>
      <c r="K58" s="4">
        <v>3746.51</v>
      </c>
      <c r="L58" s="4">
        <v>0</v>
      </c>
      <c r="M58" s="4">
        <v>18.72</v>
      </c>
      <c r="N58" s="4">
        <v>482.78</v>
      </c>
      <c r="O58" s="4">
        <v>0</v>
      </c>
      <c r="P58" s="3">
        <v>4898.3100000000004</v>
      </c>
      <c r="Q58" s="3">
        <f t="shared" si="1"/>
        <v>12496</v>
      </c>
    </row>
    <row r="59" spans="1:17" x14ac:dyDescent="0.25">
      <c r="A59" s="1" t="s">
        <v>41</v>
      </c>
      <c r="B59" s="2" t="s">
        <v>74</v>
      </c>
      <c r="C59" s="6">
        <v>1945.96</v>
      </c>
      <c r="D59" s="3">
        <v>579.47</v>
      </c>
      <c r="E59" s="3">
        <v>221.68</v>
      </c>
      <c r="F59" s="4">
        <v>653.94000000000005</v>
      </c>
      <c r="G59" s="3">
        <v>263</v>
      </c>
      <c r="H59" s="4">
        <v>0.64</v>
      </c>
      <c r="I59" s="3">
        <v>2768.06</v>
      </c>
      <c r="J59" s="4">
        <v>304.45999999999998</v>
      </c>
      <c r="K59" s="4">
        <v>0</v>
      </c>
      <c r="L59" s="4">
        <v>0</v>
      </c>
      <c r="M59" s="4">
        <v>32.76</v>
      </c>
      <c r="N59" s="4">
        <v>140.11000000000001</v>
      </c>
      <c r="O59" s="4">
        <v>741.82</v>
      </c>
      <c r="P59" s="3">
        <v>1243.06</v>
      </c>
      <c r="Q59" s="3">
        <f t="shared" si="1"/>
        <v>1525</v>
      </c>
    </row>
    <row r="60" spans="1:17" x14ac:dyDescent="0.25">
      <c r="A60" s="1" t="s">
        <v>39</v>
      </c>
      <c r="B60" s="2" t="s">
        <v>79</v>
      </c>
      <c r="C60" s="6">
        <v>2335.2399999999998</v>
      </c>
      <c r="D60" s="3">
        <v>0</v>
      </c>
      <c r="E60" s="3">
        <v>1263.4000000000001</v>
      </c>
      <c r="F60" s="4">
        <v>653.94000000000005</v>
      </c>
      <c r="G60" s="3">
        <v>0</v>
      </c>
      <c r="H60" s="4">
        <v>3.23</v>
      </c>
      <c r="I60" s="3">
        <v>3602.06</v>
      </c>
      <c r="J60" s="4">
        <v>396.2</v>
      </c>
      <c r="K60" s="4">
        <v>126.05</v>
      </c>
      <c r="L60" s="4">
        <v>0</v>
      </c>
      <c r="M60" s="4">
        <v>32.76</v>
      </c>
      <c r="N60" s="4">
        <v>0</v>
      </c>
      <c r="O60" s="4">
        <v>0</v>
      </c>
      <c r="P60" s="3">
        <v>587.05999999999995</v>
      </c>
      <c r="Q60" s="3">
        <f t="shared" si="1"/>
        <v>3015</v>
      </c>
    </row>
    <row r="61" spans="1:17" x14ac:dyDescent="0.25">
      <c r="A61" s="1" t="s">
        <v>52</v>
      </c>
      <c r="B61" s="2" t="s">
        <v>14</v>
      </c>
      <c r="C61" s="10">
        <v>2148.63</v>
      </c>
      <c r="D61" s="7">
        <v>108.45</v>
      </c>
      <c r="E61" s="3">
        <v>0</v>
      </c>
      <c r="F61" s="4">
        <v>653.94000000000005</v>
      </c>
      <c r="G61" s="3">
        <v>115</v>
      </c>
      <c r="H61" s="4">
        <v>0</v>
      </c>
      <c r="I61" s="3">
        <v>2286.52</v>
      </c>
      <c r="J61" s="4">
        <v>205.74</v>
      </c>
      <c r="K61" s="4">
        <v>44.82</v>
      </c>
      <c r="L61" s="4">
        <v>0</v>
      </c>
      <c r="M61" s="4">
        <v>32.76</v>
      </c>
      <c r="N61" s="4">
        <v>115</v>
      </c>
      <c r="O61" s="4">
        <v>80.260000000000005</v>
      </c>
      <c r="P61" s="3">
        <v>506.52</v>
      </c>
      <c r="Q61" s="3">
        <f t="shared" si="1"/>
        <v>1780</v>
      </c>
    </row>
    <row r="62" spans="1:17" x14ac:dyDescent="0.25">
      <c r="A62" s="1" t="s">
        <v>28</v>
      </c>
      <c r="B62" s="2" t="s">
        <v>21</v>
      </c>
      <c r="C62" s="6">
        <v>5178.63</v>
      </c>
      <c r="D62" s="3">
        <v>413.55</v>
      </c>
      <c r="E62" s="3">
        <v>1839.98</v>
      </c>
      <c r="F62" s="4">
        <v>529.38</v>
      </c>
      <c r="G62" s="3">
        <v>0</v>
      </c>
      <c r="H62" s="4">
        <v>9.92</v>
      </c>
      <c r="I62" s="3">
        <v>7450.98</v>
      </c>
      <c r="J62" s="4">
        <v>608.44000000000005</v>
      </c>
      <c r="K62" s="4">
        <v>1612.87</v>
      </c>
      <c r="L62" s="4">
        <v>8.99</v>
      </c>
      <c r="M62" s="4">
        <v>26.52</v>
      </c>
      <c r="N62" s="4">
        <v>0</v>
      </c>
      <c r="O62" s="4">
        <v>480.97</v>
      </c>
      <c r="P62" s="3">
        <v>2836.98</v>
      </c>
      <c r="Q62" s="3">
        <f t="shared" si="1"/>
        <v>4614</v>
      </c>
    </row>
    <row r="64" spans="1:17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</sheetData>
  <mergeCells count="3">
    <mergeCell ref="A5:Q5"/>
    <mergeCell ref="A6:Q6"/>
    <mergeCell ref="A64:Q64"/>
  </mergeCells>
  <pageMargins left="0.25" right="0.25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Clarissa Fleck Monteiro</cp:lastModifiedBy>
  <cp:lastPrinted>2017-04-25T17:22:33Z</cp:lastPrinted>
  <dcterms:created xsi:type="dcterms:W3CDTF">2015-04-01T12:17:47Z</dcterms:created>
  <dcterms:modified xsi:type="dcterms:W3CDTF">2017-09-16T15:13:37Z</dcterms:modified>
</cp:coreProperties>
</file>