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270" yWindow="300" windowWidth="16275" windowHeight="12285"/>
  </bookViews>
  <sheets>
    <sheet name="02.2014" sheetId="5" r:id="rId1"/>
  </sheets>
  <definedNames>
    <definedName name="_xlnm.Print_Area" localSheetId="0">'02.2014'!$A$1:$G$259</definedName>
  </definedNames>
  <calcPr calcId="145621"/>
</workbook>
</file>

<file path=xl/calcChain.xml><?xml version="1.0" encoding="utf-8"?>
<calcChain xmlns="http://schemas.openxmlformats.org/spreadsheetml/2006/main">
  <c r="G55" i="5" l="1"/>
  <c r="G56" i="5" s="1"/>
  <c r="G7" i="5" l="1"/>
  <c r="G254" i="5" l="1"/>
  <c r="G255" i="5" s="1"/>
  <c r="G60" i="5"/>
  <c r="G61" i="5" s="1"/>
  <c r="G248" i="5"/>
  <c r="G229" i="5"/>
  <c r="G230" i="5"/>
  <c r="G212" i="5"/>
  <c r="G213" i="5"/>
  <c r="G214" i="5"/>
  <c r="G211" i="5"/>
  <c r="G177" i="5"/>
  <c r="G25" i="5"/>
  <c r="G160" i="5"/>
  <c r="G152" i="5"/>
  <c r="G153" i="5"/>
  <c r="G154" i="5"/>
  <c r="G155" i="5"/>
  <c r="G151" i="5"/>
  <c r="G139" i="5"/>
  <c r="G125" i="5"/>
  <c r="G126" i="5"/>
  <c r="G97" i="5"/>
  <c r="G90" i="5"/>
  <c r="G91" i="5"/>
  <c r="G81" i="5"/>
  <c r="G82" i="5"/>
  <c r="G32" i="5"/>
  <c r="G12" i="5"/>
  <c r="G13" i="5"/>
  <c r="G5" i="5"/>
  <c r="G156" i="5" l="1"/>
  <c r="G143" i="5" l="1"/>
  <c r="G142" i="5"/>
  <c r="G141" i="5"/>
  <c r="G140" i="5"/>
  <c r="G161" i="5"/>
  <c r="G221" i="5" l="1"/>
  <c r="G205" i="5"/>
  <c r="G134" i="5"/>
  <c r="G135" i="5" s="1"/>
  <c r="G115" i="5"/>
  <c r="G116" i="5" s="1"/>
  <c r="G98" i="5"/>
  <c r="G99" i="5"/>
  <c r="G100" i="5" l="1"/>
  <c r="G127" i="5"/>
  <c r="G83" i="5"/>
  <c r="G84" i="5"/>
  <c r="G85" i="5"/>
  <c r="G86" i="5" l="1"/>
  <c r="G92" i="5" l="1"/>
  <c r="G93" i="5" s="1"/>
  <c r="G33" i="5" l="1"/>
  <c r="G34" i="5"/>
  <c r="G35" i="5"/>
  <c r="G36" i="5" l="1"/>
  <c r="G37" i="5" s="1"/>
  <c r="G26" i="5" l="1"/>
  <c r="G6" i="5"/>
  <c r="G8" i="5" s="1"/>
  <c r="G226" i="5" l="1"/>
  <c r="G227" i="5"/>
  <c r="G228" i="5"/>
  <c r="G225" i="5"/>
  <c r="G223" i="5"/>
  <c r="G224" i="5"/>
  <c r="G222" i="5"/>
  <c r="G220" i="5"/>
  <c r="G219" i="5"/>
  <c r="G218" i="5" l="1"/>
  <c r="G215" i="5" l="1"/>
  <c r="G216" i="5" l="1"/>
  <c r="G217" i="5"/>
  <c r="G120" i="5"/>
  <c r="G121" i="5" s="1"/>
  <c r="G76" i="5"/>
  <c r="G77" i="5" s="1"/>
  <c r="G194" i="5"/>
  <c r="G195" i="5"/>
  <c r="G231" i="5" l="1"/>
  <c r="G196" i="5"/>
  <c r="G236" i="5"/>
  <c r="G237" i="5"/>
  <c r="G238" i="5"/>
  <c r="G239" i="5"/>
  <c r="G240" i="5"/>
  <c r="G241" i="5"/>
  <c r="G242" i="5"/>
  <c r="G235" i="5"/>
  <c r="G243" i="5" l="1"/>
  <c r="G185" i="5"/>
  <c r="G186" i="5"/>
  <c r="G187" i="5"/>
  <c r="G189" i="5"/>
  <c r="G188" i="5"/>
  <c r="G178" i="5"/>
  <c r="G179" i="5"/>
  <c r="G180" i="5"/>
  <c r="G190" i="5" l="1"/>
  <c r="G181" i="5"/>
  <c r="G41" i="5"/>
  <c r="G42" i="5"/>
  <c r="G43" i="5"/>
  <c r="G44" i="5"/>
  <c r="G45" i="5"/>
  <c r="G46" i="5"/>
  <c r="G47" i="5"/>
  <c r="G65" i="5"/>
  <c r="G66" i="5"/>
  <c r="G67" i="5"/>
  <c r="G68" i="5"/>
  <c r="G71" i="5"/>
  <c r="G70" i="5"/>
  <c r="G69" i="5"/>
  <c r="G108" i="5"/>
  <c r="G105" i="5"/>
  <c r="G106" i="5"/>
  <c r="G107" i="5"/>
  <c r="G109" i="5"/>
  <c r="G110" i="5"/>
  <c r="G104" i="5"/>
  <c r="G111" i="5" l="1"/>
  <c r="G72" i="5"/>
  <c r="G18" i="5"/>
  <c r="G19" i="5"/>
  <c r="G20" i="5"/>
  <c r="G17" i="5"/>
  <c r="G21" i="5" l="1"/>
  <c r="G206" i="5" l="1"/>
  <c r="G207" i="5" s="1"/>
  <c r="G27" i="5"/>
  <c r="G28" i="5" s="1"/>
  <c r="G249" i="5" l="1"/>
  <c r="G200" i="5"/>
  <c r="G201" i="5" s="1"/>
  <c r="G172" i="5"/>
  <c r="G173" i="5" s="1"/>
  <c r="G167" i="5"/>
  <c r="G166" i="5"/>
  <c r="G165" i="5"/>
  <c r="G146" i="5"/>
  <c r="G145" i="5"/>
  <c r="G144" i="5"/>
  <c r="G129" i="5"/>
  <c r="G128" i="5"/>
  <c r="G130" i="5" s="1"/>
  <c r="G50" i="5"/>
  <c r="G49" i="5"/>
  <c r="G48" i="5"/>
  <c r="G168" i="5" l="1"/>
  <c r="G51" i="5"/>
  <c r="G147" i="5"/>
  <c r="G250" i="5"/>
</calcChain>
</file>

<file path=xl/sharedStrings.xml><?xml version="1.0" encoding="utf-8"?>
<sst xmlns="http://schemas.openxmlformats.org/spreadsheetml/2006/main" count="700" uniqueCount="132">
  <si>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</si>
  <si>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</si>
  <si>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</si>
  <si>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</si>
  <si>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</si>
  <si>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</si>
  <si>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</si>
  <si>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</si>
  <si>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</si>
  <si>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</si>
  <si>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</si>
  <si>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</si>
  <si>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</si>
  <si>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</si>
  <si>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Fausto Henrique Steffen - Conselheiro</t>
  </si>
  <si>
    <t>Cidade de Origem: Novo Hamburgo - RS</t>
  </si>
  <si>
    <t>Diária Regional</t>
  </si>
  <si>
    <t>Joaquim Eduardo Vidal Haas - Conselheiro</t>
  </si>
  <si>
    <t>Diária Nacional</t>
  </si>
  <si>
    <t>Luiz Antônio Machado Veríssimo - Conselheiro</t>
  </si>
  <si>
    <t>Cidade de Origem: Pelotas - RS</t>
  </si>
  <si>
    <t>Marcelo Petrucci Maia - Conselheiro</t>
  </si>
  <si>
    <t>Cidade de Origem: Guaíba - RS</t>
  </si>
  <si>
    <t>Márcio Gomes Lontra - Conselheiro</t>
  </si>
  <si>
    <t>Cidade de Origem: Rio Grande - RS</t>
  </si>
  <si>
    <t>Rosana Oppitz - Conselheira</t>
  </si>
  <si>
    <t>Silvia Monteiro Barakat - Conselheira</t>
  </si>
  <si>
    <t>Cidade de Origem:  Porto Alegre - RS</t>
  </si>
  <si>
    <t>Fonte: CAU/RS</t>
  </si>
  <si>
    <t>Total Geral</t>
  </si>
  <si>
    <t>Roberto Py Gomes da Silveira - Conselheiro</t>
  </si>
  <si>
    <t>São Leopoldo</t>
  </si>
  <si>
    <t>Nino Roberto Schleder Machado - Conselheiro</t>
  </si>
  <si>
    <t>Cidade de Origem: Passo Fundo - RS</t>
  </si>
  <si>
    <t>Passo Fundo / RS</t>
  </si>
  <si>
    <t>Pelotas / RS</t>
  </si>
  <si>
    <t>São Paulo / SP</t>
  </si>
  <si>
    <t>Andrea dos Santos - Membro do Colegiado Permanente de Entidades</t>
  </si>
  <si>
    <t>Diárias e Deslocamentos - Fevereiro 2014</t>
  </si>
  <si>
    <t>Alvino Jara - Conselheiro</t>
  </si>
  <si>
    <t>Cidade de Origem: Erechim - RS</t>
  </si>
  <si>
    <t>Cidade de Origem: São Gabriel - RS</t>
  </si>
  <si>
    <t>Nirce Saffer Medvedovsk - Conselheiro</t>
  </si>
  <si>
    <t>Núbia Margot Menezes Jardim - Conselheiro</t>
  </si>
  <si>
    <t>Cidade de Origem: Bagé - RS</t>
  </si>
  <si>
    <t>Cidade de Origem: Pelotas- RS</t>
  </si>
  <si>
    <t>Carmem Anita Hoffmann - Conselheira</t>
  </si>
  <si>
    <t>Fernando Oltramar - Conselheiro</t>
  </si>
  <si>
    <t>Cidade de Origem: Marau - RS</t>
  </si>
  <si>
    <t>64ª Reunião da Comissão de Planejamento e Finanças do CAU/RS - 04/02/2014</t>
  </si>
  <si>
    <t>65ª Reunião da Comissão de Planejamento e Finanças do CAU/RS - 11/02/2014</t>
  </si>
  <si>
    <t>66ª Reunião da Comissão de Planejamento e Finanças do CAU/RS - 18/02/2014</t>
  </si>
  <si>
    <t>67ª Reunião da Comissão de Planejamento e Finanças do CAU/RS - 25/02/2014</t>
  </si>
  <si>
    <t>39ª Reunião do Conselho Diretor - 12/02/2014</t>
  </si>
  <si>
    <t>34ª Sessão Plenária - 21/02/2014</t>
  </si>
  <si>
    <t>40ª Reunião do Conselho Diretor - 19/02/2014</t>
  </si>
  <si>
    <t>Clarissa Monteiro Berny - Conselheiro</t>
  </si>
  <si>
    <t>1ª Reunião Conjunta da Comissão de Ensino e Formação e Comissão de Exercício Profissional - 05/02/2014</t>
  </si>
  <si>
    <t>68ª Reunião da Comissão de Exercício Profissional do CAU/RS - 06/02/2014</t>
  </si>
  <si>
    <t>2ª Reunião Conjunta da Comissão de Ensino e Formação e Comissão de Exercício Profissional - 14/02/2014</t>
  </si>
  <si>
    <t>69ª Reunião da Comissão de Exercício Profissional do CAU/RS - 13/02/2014</t>
  </si>
  <si>
    <t>70ª Reunião da Comissão de Exercício Profissional do CAU/RS - 20/02/2015</t>
  </si>
  <si>
    <t>3ª Reunião Conjunta da Comissão de Ensino e Formação e Comissão de Exercício Profissional - 26/02/2014</t>
  </si>
  <si>
    <t>22ª Reunião da Comissão de Ensino e Formação - 31/01/2014</t>
  </si>
  <si>
    <t>14ª Reunião do Colegiado Permanente das Entidades do CAU/RS - 12/02/2014</t>
  </si>
  <si>
    <t>15ª Reunião do Colegiado Permanente das Entidades do CAU/RS - 26/02/2014</t>
  </si>
  <si>
    <t>67ª Reunião da Comissão de Exercício Profissional do CAU/RS - 30/01/2014</t>
  </si>
  <si>
    <t>Alexandre Couto Giorgi - Conselheiro</t>
  </si>
  <si>
    <t>Cidade de Origem: Uruguaiana - RS</t>
  </si>
  <si>
    <t>70ª Reunião da Comissão de Exercício Profissional do CAU/RS - 20/02/2014</t>
  </si>
  <si>
    <t>Representar o CAU/RS na cerimônia de colação de grau da Unisinos - 21/02/2014.</t>
  </si>
  <si>
    <t>18ª Reunião da Comissão de Ética e Disciplina do CAU/RS - 12/02/2014</t>
  </si>
  <si>
    <t>Representar o CAU/RS nas colações de grau das Universidades Unifra e Unicruz - 21/02/2014 e 22/02/2014.</t>
  </si>
  <si>
    <t>Cidade de Origem: Xangri-lá - RS</t>
  </si>
  <si>
    <t>17ª Reunião da Comissão de Ética e Disciplina do CAU/RS - 27/01/2014</t>
  </si>
  <si>
    <t>Reunião Comissão de Exercício Profissional 30/01/2014</t>
  </si>
  <si>
    <t>Reunião Colegiado Permanente das Entidades 29/01/2014</t>
  </si>
  <si>
    <t>Reunião Comissão de Ética e Disciplina 27/01/2014</t>
  </si>
  <si>
    <t>Reunião Comissão de Ensino e Formação dia 31/01/2014</t>
  </si>
  <si>
    <t>Reunião Comissão de Planejamento e Finanças dia 04/02/2014</t>
  </si>
  <si>
    <t>Reunião Comissão de Exercício Profissional dia 06/02/2014</t>
  </si>
  <si>
    <t>Encontro de Presidentes no Rio de Janeiro dia 11/02/2014</t>
  </si>
  <si>
    <t>Reunião Comissão de Exercício Profissional 13/02/2014</t>
  </si>
  <si>
    <t>34º Plenária- 21/02/2014</t>
  </si>
  <si>
    <t>Evento Contadoria e Auditoria do Estado- 24/02/2014</t>
  </si>
  <si>
    <t>Reunião CAU/BR São Paulo 21/01/2014</t>
  </si>
  <si>
    <t>Reunião CAU/BR Brasília 22/01/2014 a 25/01/2014</t>
  </si>
  <si>
    <t xml:space="preserve"> Brasília / DF</t>
  </si>
  <si>
    <t>Reunião Comissão de Exercício Profissional 20/02/2018</t>
  </si>
  <si>
    <t>Reunião em São Paulo com Presidentes dos CAUs do Sul 05/02/2014</t>
  </si>
  <si>
    <t xml:space="preserve"> Rio de Janeiro / RJ</t>
  </si>
  <si>
    <t>Reunião Colegiado Permanente das Entidades  12/02/2014</t>
  </si>
  <si>
    <t>2º Reunião Conjunta Com. Exercíco Profissional e Com. De Ensino e Formação dia 14/02/2014</t>
  </si>
  <si>
    <t>69ª Reunião Comissão de Exercício Profissional 13/02/2014</t>
  </si>
  <si>
    <t xml:space="preserve"> 66ª Reunião Comissão de Planejamento e Finanças dia 18/02/2014</t>
  </si>
  <si>
    <t>40ª Conselho Diretor dia 19/02/2014</t>
  </si>
  <si>
    <t>70ª Reunião Comissão de Planejamento e Finanças dia 04/02/2014</t>
  </si>
  <si>
    <t>15ª Reunião Colegiado Permanente das Entidades  26/02/2014</t>
  </si>
  <si>
    <t>67ª Reunião Comissão de Planejamento e Finanças dia 25/02/2014</t>
  </si>
  <si>
    <t>Representação do CAU/RS form. Arq. e Urb. UPF 31/01/2014</t>
  </si>
  <si>
    <t>Conselho Diretor dia 12/02/2014</t>
  </si>
  <si>
    <t>67ª Reunião Comissão de Organização e Administração 06/02/2014</t>
  </si>
  <si>
    <t>Reunião Comissão de Organização e Administração  30/01/2014</t>
  </si>
  <si>
    <t>14ª Reunião Colegiado Permanente das Entidades 12/02/2014</t>
  </si>
  <si>
    <t>Carlos Alberto Sant'ana - Conselheiro</t>
  </si>
  <si>
    <t>39ª Conselho Diretor dia 12/02/2014</t>
  </si>
  <si>
    <t>Claudia Rembowski Casaccia  - Conselheira</t>
  </si>
  <si>
    <t>Cristina Duarte Azevedo  - Conselheira</t>
  </si>
  <si>
    <t>Representação do CAU/RS formatura PUC-RS 01/02/2014</t>
  </si>
  <si>
    <t>Reunião Conjunta Com. Exercício Profissional e Com. De Ensino e Formação dia 05/02/2014</t>
  </si>
  <si>
    <t>2ª Reunião conjunta Com. Exercíco Profissional e Com. De Ensino e Formação dia 14/02/2014</t>
  </si>
  <si>
    <t>3ª Reunião Conjunta da comissão de Ensino e Formação e comissão de exercício Profissional 26/02/2014</t>
  </si>
  <si>
    <t>Reunião Comissão de Planejamento e Finanças dia 11/02/2014</t>
  </si>
  <si>
    <t>66ª Reunião Comissão de Planejamento e Finanças dia 18/02/2014</t>
  </si>
  <si>
    <t>34ª Plenária- 21/02/2014</t>
  </si>
  <si>
    <t>Representação do CAU/RS formatura UCPEL 18/01</t>
  </si>
  <si>
    <t>18ª Reunião Comissão de Ética e Disciplina 12/02/2014</t>
  </si>
  <si>
    <t>34º Plenária 21/02/2014</t>
  </si>
  <si>
    <t>Katie Pereira M. Lima - Conselheira</t>
  </si>
  <si>
    <t>Osório Afonso Queiroz Jr. - Conselheiro</t>
  </si>
  <si>
    <t>Paulo Ricardo Bregatto - Conselheiro</t>
  </si>
  <si>
    <t>Maria Bernadete Sinhoreli de Oliveira - Conselheira</t>
  </si>
  <si>
    <t>70ª Reunião Comissão de Exercício Profissional 20/02/2018</t>
  </si>
  <si>
    <t>Atualizado em 03/03/2017</t>
  </si>
  <si>
    <t>Clarice Debiagi - Conselheira</t>
  </si>
  <si>
    <t xml:space="preserve">Reunião Colegiado Permanente das Entidades </t>
  </si>
  <si>
    <t xml:space="preserve">Claudio Fischer - Conselheiro </t>
  </si>
  <si>
    <t xml:space="preserve">Ednezer Rodrigues Flores - Conselheiro </t>
  </si>
  <si>
    <t>Fernanda Nunes Schaan - Membro do Colegiado Permanente de Entidades</t>
  </si>
  <si>
    <t>Marcelo Gribov Brinckmann - Membro do Colegiado Permanente de Entidades</t>
  </si>
  <si>
    <t>Tiago Holzmann da Silva  - Conselheiro</t>
  </si>
  <si>
    <t>Santa Maria / RS e Cruz Alta /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</si>
</sst>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ont="1" applyFill="1" applyBorder="1"/>
    <xf numFmtId="14" fontId="0" fillId="2" borderId="2" xfId="0" applyNumberFormat="1" applyFont="1" applyFill="1" applyBorder="1" applyAlignment="1">
      <alignment vertical="center"/>
    </xf>
    <xf numFmtId="14" fontId="0" fillId="3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44" fontId="3" fillId="2" borderId="1" xfId="1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vertical="center"/>
    </xf>
    <xf numFmtId="0" fontId="0" fillId="3" borderId="2" xfId="0" applyFont="1" applyFill="1" applyBorder="1"/>
    <xf numFmtId="14" fontId="3" fillId="2" borderId="1" xfId="0" applyNumberFormat="1" applyFont="1" applyFill="1" applyBorder="1" applyAlignment="1">
      <alignment horizontal="center" vertical="center"/>
    </xf>
    <xf numFmtId="44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CY260"/>
  <sheetViews>
    <sheetView tabSelected="1" zoomScaleNormal="100" workbookViewId="0">
      <selection activeCell="K19" sqref="K19"/>
    </sheetView>
  </sheetViews>
  <sheetFormatPr defaultRowHeight="15" x14ac:dyDescent="0.25"/>
  <cols>
    <col min="1" max="1" width="11" style="10" bestFit="1" customWidth="1"/>
    <col min="2" max="2" width="19.42578125" style="10" bestFit="1" customWidth="1"/>
    <col min="3" max="3" width="51" style="1" customWidth="1"/>
    <col min="4" max="4" width="16.5703125" style="10" customWidth="1"/>
    <col min="5" max="5" width="14.85546875" style="2" bestFit="1" customWidth="1"/>
    <col min="6" max="6" width="11.42578125" style="10" bestFit="1" customWidth="1"/>
    <col min="7" max="7" width="12" style="2" bestFit="1" customWidth="1"/>
    <col min="8" max="8" width="9.140625" style="1"/>
    <col min="9" max="9" width="13.28515625" style="1" bestFit="1" customWidth="1"/>
    <col min="10" max="10" width="9.140625" style="1"/>
    <col min="11" max="11" width="13.28515625" style="1" bestFit="1" customWidth="1"/>
    <col min="12" max="16384" width="9.140625" style="1"/>
  </cols>
  <sheetData>
    <row r="1" spans="1:8" x14ac:dyDescent="0.25">
      <c r="A1" s="74" t="s">
        <v>38</v>
      </c>
      <c r="B1" s="74"/>
      <c r="C1" s="74"/>
      <c r="D1" s="74"/>
      <c r="E1" s="74"/>
      <c r="F1" s="74"/>
      <c r="G1" s="74"/>
    </row>
    <row r="2" spans="1:8" x14ac:dyDescent="0.25">
      <c r="A2" s="12"/>
      <c r="B2" s="12"/>
      <c r="C2" s="12"/>
      <c r="D2" s="12"/>
      <c r="E2" s="12"/>
      <c r="F2" s="12"/>
      <c r="G2" s="12"/>
    </row>
    <row r="3" spans="1:8" x14ac:dyDescent="0.25">
      <c r="A3" s="72" t="s">
        <v>0</v>
      </c>
      <c r="B3" s="72"/>
      <c r="C3" s="72"/>
      <c r="D3" s="72"/>
      <c r="E3" s="72" t="s">
        <v>8</v>
      </c>
      <c r="F3" s="72"/>
      <c r="G3" s="72"/>
    </row>
    <row r="4" spans="1:8" x14ac:dyDescent="0.25">
      <c r="A4" s="44" t="s">
        <v>1</v>
      </c>
      <c r="B4" s="44" t="s">
        <v>2</v>
      </c>
      <c r="C4" s="44" t="s">
        <v>3</v>
      </c>
      <c r="D4" s="44" t="s">
        <v>4</v>
      </c>
      <c r="E4" s="27" t="s">
        <v>5</v>
      </c>
      <c r="F4" s="44" t="s">
        <v>6</v>
      </c>
      <c r="G4" s="27" t="s">
        <v>7</v>
      </c>
    </row>
    <row r="5" spans="1:8" ht="28.5" customHeight="1" x14ac:dyDescent="0.25">
      <c r="A5" s="33">
        <v>41675</v>
      </c>
      <c r="B5" s="29" t="s">
        <v>9</v>
      </c>
      <c r="C5" s="49" t="s">
        <v>102</v>
      </c>
      <c r="D5" s="45" t="s">
        <v>10</v>
      </c>
      <c r="E5" s="30">
        <v>227.5</v>
      </c>
      <c r="F5" s="29">
        <v>1</v>
      </c>
      <c r="G5" s="30">
        <f t="shared" ref="G5:G7" si="0">E5*F5</f>
        <v>227.5</v>
      </c>
      <c r="H5" s="50"/>
    </row>
    <row r="6" spans="1:8" x14ac:dyDescent="0.25">
      <c r="A6" s="33">
        <v>41684</v>
      </c>
      <c r="B6" s="29" t="s">
        <v>9</v>
      </c>
      <c r="C6" s="52" t="s">
        <v>100</v>
      </c>
      <c r="D6" s="45" t="s">
        <v>10</v>
      </c>
      <c r="E6" s="30">
        <v>227.5</v>
      </c>
      <c r="F6" s="29">
        <v>1</v>
      </c>
      <c r="G6" s="30">
        <f t="shared" si="0"/>
        <v>227.5</v>
      </c>
    </row>
    <row r="7" spans="1:8" ht="30" x14ac:dyDescent="0.25">
      <c r="A7" s="33">
        <v>41690</v>
      </c>
      <c r="B7" s="29" t="s">
        <v>9</v>
      </c>
      <c r="C7" s="51" t="s">
        <v>101</v>
      </c>
      <c r="D7" s="45" t="s">
        <v>10</v>
      </c>
      <c r="E7" s="30">
        <v>227.5</v>
      </c>
      <c r="F7" s="29">
        <v>1</v>
      </c>
      <c r="G7" s="30">
        <f t="shared" si="0"/>
        <v>227.5</v>
      </c>
    </row>
    <row r="8" spans="1:8" x14ac:dyDescent="0.25">
      <c r="A8" s="72" t="s">
        <v>29</v>
      </c>
      <c r="B8" s="72"/>
      <c r="C8" s="72"/>
      <c r="D8" s="72"/>
      <c r="E8" s="72"/>
      <c r="F8" s="72"/>
      <c r="G8" s="27">
        <f>SUM(G5:G7)</f>
        <v>682.5</v>
      </c>
    </row>
    <row r="9" spans="1:8" x14ac:dyDescent="0.25">
      <c r="A9" s="14"/>
      <c r="B9" s="14"/>
      <c r="C9" s="14"/>
      <c r="D9" s="14"/>
      <c r="E9" s="14"/>
      <c r="F9" s="14"/>
      <c r="G9" s="14"/>
    </row>
    <row r="10" spans="1:8" x14ac:dyDescent="0.25">
      <c r="A10" s="72" t="s">
        <v>67</v>
      </c>
      <c r="B10" s="72"/>
      <c r="C10" s="72"/>
      <c r="D10" s="72"/>
      <c r="E10" s="72" t="s">
        <v>68</v>
      </c>
      <c r="F10" s="72"/>
      <c r="G10" s="72"/>
    </row>
    <row r="11" spans="1:8" x14ac:dyDescent="0.25">
      <c r="A11" s="68" t="s">
        <v>1</v>
      </c>
      <c r="B11" s="68" t="s">
        <v>2</v>
      </c>
      <c r="C11" s="68" t="s">
        <v>3</v>
      </c>
      <c r="D11" s="68" t="s">
        <v>4</v>
      </c>
      <c r="E11" s="27" t="s">
        <v>5</v>
      </c>
      <c r="F11" s="68" t="s">
        <v>6</v>
      </c>
      <c r="G11" s="27" t="s">
        <v>7</v>
      </c>
    </row>
    <row r="12" spans="1:8" ht="30" x14ac:dyDescent="0.25">
      <c r="A12" s="70">
        <v>41675</v>
      </c>
      <c r="B12" s="68" t="s">
        <v>16</v>
      </c>
      <c r="C12" s="23" t="s">
        <v>63</v>
      </c>
      <c r="D12" s="45" t="s">
        <v>10</v>
      </c>
      <c r="E12" s="30">
        <v>455</v>
      </c>
      <c r="F12" s="29">
        <v>1</v>
      </c>
      <c r="G12" s="30">
        <f>E12*F12</f>
        <v>455</v>
      </c>
      <c r="H12" s="50"/>
    </row>
    <row r="13" spans="1:8" x14ac:dyDescent="0.25">
      <c r="A13" s="72" t="s">
        <v>29</v>
      </c>
      <c r="B13" s="72"/>
      <c r="C13" s="72"/>
      <c r="D13" s="72"/>
      <c r="E13" s="72"/>
      <c r="F13" s="72"/>
      <c r="G13" s="27">
        <f>SUM(G12)</f>
        <v>455</v>
      </c>
    </row>
    <row r="14" spans="1:8" ht="13.5" customHeight="1" x14ac:dyDescent="0.25">
      <c r="A14" s="12"/>
      <c r="B14" s="12"/>
      <c r="C14" s="12"/>
      <c r="D14" s="12"/>
      <c r="E14" s="12"/>
      <c r="F14" s="12"/>
      <c r="G14" s="12"/>
    </row>
    <row r="15" spans="1:8" x14ac:dyDescent="0.25">
      <c r="A15" s="72" t="s">
        <v>39</v>
      </c>
      <c r="B15" s="72"/>
      <c r="C15" s="72"/>
      <c r="D15" s="72"/>
      <c r="E15" s="72" t="s">
        <v>40</v>
      </c>
      <c r="F15" s="72"/>
      <c r="G15" s="72"/>
    </row>
    <row r="16" spans="1:8" x14ac:dyDescent="0.25">
      <c r="A16" s="39" t="s">
        <v>1</v>
      </c>
      <c r="B16" s="39" t="s">
        <v>2</v>
      </c>
      <c r="C16" s="39" t="s">
        <v>3</v>
      </c>
      <c r="D16" s="39" t="s">
        <v>4</v>
      </c>
      <c r="E16" s="27" t="s">
        <v>5</v>
      </c>
      <c r="F16" s="39" t="s">
        <v>6</v>
      </c>
      <c r="G16" s="27" t="s">
        <v>7</v>
      </c>
    </row>
    <row r="17" spans="1:103" ht="30" x14ac:dyDescent="0.25">
      <c r="A17" s="33">
        <v>41681</v>
      </c>
      <c r="B17" s="29" t="s">
        <v>16</v>
      </c>
      <c r="C17" s="8" t="s">
        <v>49</v>
      </c>
      <c r="D17" s="26" t="s">
        <v>10</v>
      </c>
      <c r="E17" s="30">
        <v>455</v>
      </c>
      <c r="F17" s="29">
        <v>1</v>
      </c>
      <c r="G17" s="30">
        <f>E17*F17</f>
        <v>455</v>
      </c>
    </row>
    <row r="18" spans="1:103" ht="30" x14ac:dyDescent="0.25">
      <c r="A18" s="33">
        <v>41684</v>
      </c>
      <c r="B18" s="29" t="s">
        <v>16</v>
      </c>
      <c r="C18" s="8" t="s">
        <v>50</v>
      </c>
      <c r="D18" s="26" t="s">
        <v>10</v>
      </c>
      <c r="E18" s="30">
        <v>455</v>
      </c>
      <c r="F18" s="29">
        <v>1</v>
      </c>
      <c r="G18" s="30">
        <f t="shared" ref="G18:G20" si="1">E18*F18</f>
        <v>455</v>
      </c>
    </row>
    <row r="19" spans="1:103" ht="30" x14ac:dyDescent="0.25">
      <c r="A19" s="33">
        <v>41690</v>
      </c>
      <c r="B19" s="29" t="s">
        <v>16</v>
      </c>
      <c r="C19" s="8" t="s">
        <v>51</v>
      </c>
      <c r="D19" s="26" t="s">
        <v>10</v>
      </c>
      <c r="E19" s="30">
        <v>455</v>
      </c>
      <c r="F19" s="29">
        <v>1</v>
      </c>
      <c r="G19" s="30">
        <f t="shared" si="1"/>
        <v>455</v>
      </c>
    </row>
    <row r="20" spans="1:103" ht="27" customHeight="1" x14ac:dyDescent="0.25">
      <c r="A20" s="33">
        <v>41698</v>
      </c>
      <c r="B20" s="29" t="s">
        <v>16</v>
      </c>
      <c r="C20" s="23" t="s">
        <v>52</v>
      </c>
      <c r="D20" s="45" t="s">
        <v>10</v>
      </c>
      <c r="E20" s="30">
        <v>480.2</v>
      </c>
      <c r="F20" s="29">
        <v>1</v>
      </c>
      <c r="G20" s="30">
        <f t="shared" si="1"/>
        <v>480.2</v>
      </c>
      <c r="H20" s="50"/>
    </row>
    <row r="21" spans="1:103" x14ac:dyDescent="0.25">
      <c r="A21" s="74" t="s">
        <v>29</v>
      </c>
      <c r="B21" s="74"/>
      <c r="C21" s="74"/>
      <c r="D21" s="74"/>
      <c r="E21" s="74"/>
      <c r="F21" s="74"/>
      <c r="G21" s="27">
        <f>SUM(G17:G20)</f>
        <v>1845.2</v>
      </c>
    </row>
    <row r="22" spans="1:103" x14ac:dyDescent="0.25">
      <c r="A22" s="12"/>
      <c r="B22" s="12"/>
      <c r="C22" s="12"/>
      <c r="D22" s="12"/>
      <c r="E22" s="12"/>
      <c r="F22" s="12"/>
      <c r="G22" s="12"/>
    </row>
    <row r="23" spans="1:103" x14ac:dyDescent="0.25">
      <c r="A23" s="74" t="s">
        <v>37</v>
      </c>
      <c r="B23" s="74"/>
      <c r="C23" s="74"/>
      <c r="D23" s="74"/>
      <c r="E23" s="74" t="s">
        <v>8</v>
      </c>
      <c r="F23" s="74"/>
      <c r="G23" s="74"/>
    </row>
    <row r="24" spans="1:103" x14ac:dyDescent="0.25">
      <c r="A24" s="38" t="s">
        <v>1</v>
      </c>
      <c r="B24" s="38" t="s">
        <v>2</v>
      </c>
      <c r="C24" s="38" t="s">
        <v>3</v>
      </c>
      <c r="D24" s="38" t="s">
        <v>4</v>
      </c>
      <c r="E24" s="3" t="s">
        <v>5</v>
      </c>
      <c r="F24" s="38" t="s">
        <v>6</v>
      </c>
      <c r="G24" s="3" t="s">
        <v>7</v>
      </c>
    </row>
    <row r="25" spans="1:103" ht="30" x14ac:dyDescent="0.25">
      <c r="A25" s="33">
        <v>41675</v>
      </c>
      <c r="B25" s="29" t="s">
        <v>9</v>
      </c>
      <c r="C25" s="48" t="s">
        <v>76</v>
      </c>
      <c r="D25" s="29" t="s">
        <v>10</v>
      </c>
      <c r="E25" s="30">
        <v>227.5</v>
      </c>
      <c r="F25" s="29">
        <v>1</v>
      </c>
      <c r="G25" s="30">
        <f t="shared" ref="G25:G27" si="2">E25*F25</f>
        <v>227.5</v>
      </c>
      <c r="H25" s="50"/>
    </row>
    <row r="26" spans="1:103" ht="30" x14ac:dyDescent="0.25">
      <c r="A26" s="33">
        <v>41684</v>
      </c>
      <c r="B26" s="24" t="s">
        <v>9</v>
      </c>
      <c r="C26" s="51" t="s">
        <v>103</v>
      </c>
      <c r="D26" s="24" t="s">
        <v>10</v>
      </c>
      <c r="E26" s="30">
        <v>227.5</v>
      </c>
      <c r="F26" s="24">
        <v>1</v>
      </c>
      <c r="G26" s="25">
        <f t="shared" si="2"/>
        <v>227.5</v>
      </c>
    </row>
    <row r="27" spans="1:103" ht="30" x14ac:dyDescent="0.25">
      <c r="A27" s="28">
        <v>41698</v>
      </c>
      <c r="B27" s="24" t="s">
        <v>9</v>
      </c>
      <c r="C27" s="52" t="s">
        <v>97</v>
      </c>
      <c r="D27" s="24" t="s">
        <v>10</v>
      </c>
      <c r="E27" s="25">
        <v>240.1</v>
      </c>
      <c r="F27" s="24">
        <v>1</v>
      </c>
      <c r="G27" s="25">
        <f t="shared" si="2"/>
        <v>240.1</v>
      </c>
    </row>
    <row r="28" spans="1:103" x14ac:dyDescent="0.25">
      <c r="A28" s="72" t="s">
        <v>29</v>
      </c>
      <c r="B28" s="72"/>
      <c r="C28" s="72"/>
      <c r="D28" s="72"/>
      <c r="E28" s="72"/>
      <c r="F28" s="72"/>
      <c r="G28" s="27">
        <f>SUM(G25:G27)</f>
        <v>695.1</v>
      </c>
    </row>
    <row r="29" spans="1:103" x14ac:dyDescent="0.25">
      <c r="A29" s="14"/>
      <c r="B29" s="14"/>
      <c r="C29" s="14"/>
      <c r="D29" s="14"/>
      <c r="E29" s="14"/>
      <c r="F29" s="14"/>
      <c r="G29" s="3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</row>
    <row r="30" spans="1:103" s="53" customFormat="1" x14ac:dyDescent="0.25">
      <c r="A30" s="72" t="s">
        <v>104</v>
      </c>
      <c r="B30" s="72"/>
      <c r="C30" s="72"/>
      <c r="D30" s="72"/>
      <c r="E30" s="72" t="s">
        <v>8</v>
      </c>
      <c r="F30" s="72"/>
      <c r="G30" s="72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</row>
    <row r="31" spans="1:103" s="53" customFormat="1" x14ac:dyDescent="0.25">
      <c r="A31" s="68" t="s">
        <v>1</v>
      </c>
      <c r="B31" s="68" t="s">
        <v>2</v>
      </c>
      <c r="C31" s="68" t="s">
        <v>3</v>
      </c>
      <c r="D31" s="68" t="s">
        <v>4</v>
      </c>
      <c r="E31" s="27" t="s">
        <v>5</v>
      </c>
      <c r="F31" s="68" t="s">
        <v>6</v>
      </c>
      <c r="G31" s="27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</row>
    <row r="32" spans="1:103" s="53" customFormat="1" ht="30" x14ac:dyDescent="0.25">
      <c r="A32" s="33">
        <v>41675</v>
      </c>
      <c r="B32" s="24" t="s">
        <v>9</v>
      </c>
      <c r="C32" s="48" t="s">
        <v>102</v>
      </c>
      <c r="D32" s="29" t="s">
        <v>10</v>
      </c>
      <c r="E32" s="30">
        <v>227.5</v>
      </c>
      <c r="F32" s="29">
        <v>1</v>
      </c>
      <c r="G32" s="30">
        <f t="shared" ref="G32:G35" si="3">E32*F32</f>
        <v>227.5</v>
      </c>
      <c r="H32" s="1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</row>
    <row r="33" spans="1:103" s="53" customFormat="1" x14ac:dyDescent="0.25">
      <c r="A33" s="33">
        <v>41684</v>
      </c>
      <c r="B33" s="24" t="s">
        <v>9</v>
      </c>
      <c r="C33" s="51" t="s">
        <v>105</v>
      </c>
      <c r="D33" s="45" t="s">
        <v>10</v>
      </c>
      <c r="E33" s="30">
        <v>227.5</v>
      </c>
      <c r="F33" s="29">
        <v>1</v>
      </c>
      <c r="G33" s="30">
        <f t="shared" si="3"/>
        <v>227.5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</row>
    <row r="34" spans="1:103" s="53" customFormat="1" ht="30" x14ac:dyDescent="0.25">
      <c r="A34" s="33">
        <v>41690</v>
      </c>
      <c r="B34" s="24" t="s">
        <v>9</v>
      </c>
      <c r="C34" s="52" t="s">
        <v>101</v>
      </c>
      <c r="D34" s="45" t="s">
        <v>10</v>
      </c>
      <c r="E34" s="30">
        <v>227.5</v>
      </c>
      <c r="F34" s="29">
        <v>1</v>
      </c>
      <c r="G34" s="30">
        <f t="shared" si="3"/>
        <v>227.5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</row>
    <row r="35" spans="1:103" s="53" customFormat="1" x14ac:dyDescent="0.25">
      <c r="A35" s="33">
        <v>41695</v>
      </c>
      <c r="B35" s="24" t="s">
        <v>9</v>
      </c>
      <c r="C35" s="51" t="s">
        <v>95</v>
      </c>
      <c r="D35" s="45" t="s">
        <v>10</v>
      </c>
      <c r="E35" s="30">
        <v>227.5</v>
      </c>
      <c r="F35" s="29">
        <v>1</v>
      </c>
      <c r="G35" s="30">
        <f t="shared" si="3"/>
        <v>227.5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</row>
    <row r="36" spans="1:103" s="53" customFormat="1" x14ac:dyDescent="0.25">
      <c r="A36" s="33">
        <v>41696</v>
      </c>
      <c r="B36" s="24" t="s">
        <v>9</v>
      </c>
      <c r="C36" s="52" t="s">
        <v>83</v>
      </c>
      <c r="D36" s="45" t="s">
        <v>10</v>
      </c>
      <c r="E36" s="30">
        <v>240.1</v>
      </c>
      <c r="F36" s="29">
        <v>1</v>
      </c>
      <c r="G36" s="30">
        <f t="shared" ref="G36" si="4">E36*F36</f>
        <v>240.1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</row>
    <row r="37" spans="1:103" x14ac:dyDescent="0.25">
      <c r="A37" s="72" t="s">
        <v>29</v>
      </c>
      <c r="B37" s="72"/>
      <c r="C37" s="72"/>
      <c r="D37" s="72"/>
      <c r="E37" s="72"/>
      <c r="F37" s="72"/>
      <c r="G37" s="27">
        <f>SUM(G32:G36)</f>
        <v>1150.0999999999999</v>
      </c>
    </row>
    <row r="38" spans="1:103" x14ac:dyDescent="0.25">
      <c r="A38" s="12"/>
      <c r="B38" s="12"/>
      <c r="C38" s="12"/>
      <c r="D38" s="12"/>
      <c r="E38" s="12"/>
      <c r="F38" s="12"/>
      <c r="G38" s="1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</row>
    <row r="39" spans="1:103" x14ac:dyDescent="0.25">
      <c r="A39" s="74" t="s">
        <v>11</v>
      </c>
      <c r="B39" s="74"/>
      <c r="C39" s="74"/>
      <c r="D39" s="74"/>
      <c r="E39" s="74" t="s">
        <v>12</v>
      </c>
      <c r="F39" s="74"/>
      <c r="G39" s="7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</row>
    <row r="40" spans="1:103" x14ac:dyDescent="0.25">
      <c r="A40" s="22" t="s">
        <v>1</v>
      </c>
      <c r="B40" s="22" t="s">
        <v>2</v>
      </c>
      <c r="C40" s="22" t="s">
        <v>3</v>
      </c>
      <c r="D40" s="22" t="s">
        <v>4</v>
      </c>
      <c r="E40" s="3" t="s">
        <v>5</v>
      </c>
      <c r="F40" s="22" t="s">
        <v>6</v>
      </c>
      <c r="G40" s="3" t="s">
        <v>7</v>
      </c>
    </row>
    <row r="41" spans="1:103" ht="30" x14ac:dyDescent="0.25">
      <c r="A41" s="19">
        <v>41675</v>
      </c>
      <c r="B41" s="29" t="s">
        <v>13</v>
      </c>
      <c r="C41" s="8" t="s">
        <v>66</v>
      </c>
      <c r="D41" s="26" t="s">
        <v>10</v>
      </c>
      <c r="E41" s="7">
        <v>227.5</v>
      </c>
      <c r="F41" s="6">
        <v>1</v>
      </c>
      <c r="G41" s="7">
        <f t="shared" ref="G41:G47" si="5">E41*F41</f>
        <v>227.5</v>
      </c>
    </row>
    <row r="42" spans="1:103" ht="30" x14ac:dyDescent="0.25">
      <c r="A42" s="19">
        <v>41681</v>
      </c>
      <c r="B42" s="29" t="s">
        <v>13</v>
      </c>
      <c r="C42" s="8" t="s">
        <v>58</v>
      </c>
      <c r="D42" s="26" t="s">
        <v>10</v>
      </c>
      <c r="E42" s="7">
        <v>227.5</v>
      </c>
      <c r="F42" s="6">
        <v>1</v>
      </c>
      <c r="G42" s="7">
        <f t="shared" si="5"/>
        <v>227.5</v>
      </c>
    </row>
    <row r="43" spans="1:103" ht="45" x14ac:dyDescent="0.25">
      <c r="A43" s="19">
        <v>41681</v>
      </c>
      <c r="B43" s="29" t="s">
        <v>13</v>
      </c>
      <c r="C43" s="8" t="s">
        <v>57</v>
      </c>
      <c r="D43" s="26" t="s">
        <v>10</v>
      </c>
      <c r="E43" s="7">
        <v>227.5</v>
      </c>
      <c r="F43" s="6">
        <v>1</v>
      </c>
      <c r="G43" s="7">
        <f t="shared" si="5"/>
        <v>227.5</v>
      </c>
    </row>
    <row r="44" spans="1:103" ht="30" x14ac:dyDescent="0.25">
      <c r="A44" s="19">
        <v>41684</v>
      </c>
      <c r="B44" s="29" t="s">
        <v>13</v>
      </c>
      <c r="C44" s="8" t="s">
        <v>64</v>
      </c>
      <c r="D44" s="26" t="s">
        <v>10</v>
      </c>
      <c r="E44" s="7">
        <v>227.5</v>
      </c>
      <c r="F44" s="6">
        <v>1</v>
      </c>
      <c r="G44" s="7">
        <f t="shared" si="5"/>
        <v>227.5</v>
      </c>
    </row>
    <row r="45" spans="1:103" ht="30" x14ac:dyDescent="0.25">
      <c r="A45" s="19">
        <v>41689</v>
      </c>
      <c r="B45" s="29" t="s">
        <v>13</v>
      </c>
      <c r="C45" s="8" t="s">
        <v>60</v>
      </c>
      <c r="D45" s="26" t="s">
        <v>10</v>
      </c>
      <c r="E45" s="7">
        <v>227.5</v>
      </c>
      <c r="F45" s="6">
        <v>1</v>
      </c>
      <c r="G45" s="7">
        <f t="shared" si="5"/>
        <v>227.5</v>
      </c>
    </row>
    <row r="46" spans="1:103" ht="33" customHeight="1" x14ac:dyDescent="0.25">
      <c r="A46" s="19">
        <v>41689</v>
      </c>
      <c r="B46" s="29" t="s">
        <v>13</v>
      </c>
      <c r="C46" s="8" t="s">
        <v>59</v>
      </c>
      <c r="D46" s="26" t="s">
        <v>10</v>
      </c>
      <c r="E46" s="7">
        <v>227.5</v>
      </c>
      <c r="F46" s="6">
        <v>1</v>
      </c>
      <c r="G46" s="7">
        <f t="shared" si="5"/>
        <v>227.5</v>
      </c>
    </row>
    <row r="47" spans="1:103" ht="30" x14ac:dyDescent="0.25">
      <c r="A47" s="43">
        <v>41695</v>
      </c>
      <c r="B47" s="29" t="s">
        <v>13</v>
      </c>
      <c r="C47" s="8" t="s">
        <v>61</v>
      </c>
      <c r="D47" s="26" t="s">
        <v>10</v>
      </c>
      <c r="E47" s="7">
        <v>227.5</v>
      </c>
      <c r="F47" s="6">
        <v>1</v>
      </c>
      <c r="G47" s="7">
        <f t="shared" si="5"/>
        <v>227.5</v>
      </c>
    </row>
    <row r="48" spans="1:103" x14ac:dyDescent="0.25">
      <c r="A48" s="43">
        <v>41695</v>
      </c>
      <c r="B48" s="29" t="s">
        <v>13</v>
      </c>
      <c r="C48" s="8" t="s">
        <v>55</v>
      </c>
      <c r="D48" s="26" t="s">
        <v>10</v>
      </c>
      <c r="E48" s="7">
        <v>227.5</v>
      </c>
      <c r="F48" s="6">
        <v>1</v>
      </c>
      <c r="G48" s="7">
        <f t="shared" ref="G48:G50" si="6">E48*F48</f>
        <v>227.5</v>
      </c>
    </row>
    <row r="49" spans="1:103" x14ac:dyDescent="0.25">
      <c r="A49" s="4">
        <v>41696</v>
      </c>
      <c r="B49" s="29" t="s">
        <v>13</v>
      </c>
      <c r="C49" s="8" t="s">
        <v>54</v>
      </c>
      <c r="D49" s="26" t="s">
        <v>10</v>
      </c>
      <c r="E49" s="9">
        <v>240.1</v>
      </c>
      <c r="F49" s="6">
        <v>1</v>
      </c>
      <c r="G49" s="7">
        <f t="shared" si="6"/>
        <v>240.1</v>
      </c>
    </row>
    <row r="50" spans="1:103" ht="30" x14ac:dyDescent="0.25">
      <c r="A50" s="28">
        <v>41698</v>
      </c>
      <c r="B50" s="29" t="s">
        <v>13</v>
      </c>
      <c r="C50" s="23" t="s">
        <v>65</v>
      </c>
      <c r="D50" s="45" t="s">
        <v>10</v>
      </c>
      <c r="E50" s="20">
        <v>240.1</v>
      </c>
      <c r="F50" s="29">
        <v>1</v>
      </c>
      <c r="G50" s="30">
        <f t="shared" si="6"/>
        <v>240.1</v>
      </c>
    </row>
    <row r="51" spans="1:103" x14ac:dyDescent="0.25">
      <c r="A51" s="72" t="s">
        <v>29</v>
      </c>
      <c r="B51" s="72"/>
      <c r="C51" s="72"/>
      <c r="D51" s="72"/>
      <c r="E51" s="72"/>
      <c r="F51" s="72"/>
      <c r="G51" s="27">
        <f>SUM(G41:G50)</f>
        <v>2300.1999999999998</v>
      </c>
    </row>
    <row r="52" spans="1:103" x14ac:dyDescent="0.25">
      <c r="A52" s="14"/>
      <c r="B52" s="14"/>
      <c r="C52" s="14"/>
      <c r="D52" s="14"/>
      <c r="E52" s="14"/>
      <c r="F52" s="14"/>
      <c r="G52" s="34"/>
    </row>
    <row r="53" spans="1:103" x14ac:dyDescent="0.25">
      <c r="A53" s="72" t="s">
        <v>46</v>
      </c>
      <c r="B53" s="72"/>
      <c r="C53" s="72"/>
      <c r="D53" s="72"/>
      <c r="E53" s="72" t="s">
        <v>45</v>
      </c>
      <c r="F53" s="72"/>
      <c r="G53" s="72"/>
    </row>
    <row r="54" spans="1:103" x14ac:dyDescent="0.25">
      <c r="A54" s="68" t="s">
        <v>1</v>
      </c>
      <c r="B54" s="68" t="s">
        <v>2</v>
      </c>
      <c r="C54" s="68" t="s">
        <v>3</v>
      </c>
      <c r="D54" s="68" t="s">
        <v>4</v>
      </c>
      <c r="E54" s="27" t="s">
        <v>5</v>
      </c>
      <c r="F54" s="68" t="s">
        <v>6</v>
      </c>
      <c r="G54" s="27" t="s">
        <v>7</v>
      </c>
    </row>
    <row r="55" spans="1:103" ht="45" x14ac:dyDescent="0.25">
      <c r="A55" s="28">
        <v>41698</v>
      </c>
      <c r="B55" s="29" t="s">
        <v>16</v>
      </c>
      <c r="C55" s="23" t="s">
        <v>72</v>
      </c>
      <c r="D55" s="47" t="s">
        <v>131</v>
      </c>
      <c r="E55" s="20">
        <v>480.2</v>
      </c>
      <c r="F55" s="24">
        <v>2</v>
      </c>
      <c r="G55" s="25">
        <f t="shared" ref="G55" si="7">E55*F55</f>
        <v>960.4</v>
      </c>
    </row>
    <row r="56" spans="1:103" x14ac:dyDescent="0.25">
      <c r="A56" s="72"/>
      <c r="B56" s="72"/>
      <c r="C56" s="72"/>
      <c r="D56" s="72"/>
      <c r="E56" s="72"/>
      <c r="F56" s="72"/>
      <c r="G56" s="27">
        <f>SUM(G55)</f>
        <v>960.4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</row>
    <row r="57" spans="1:103" x14ac:dyDescent="0.25">
      <c r="A57" s="12"/>
      <c r="B57" s="12"/>
      <c r="C57" s="12"/>
      <c r="D57" s="12"/>
      <c r="E57" s="12"/>
      <c r="F57" s="12"/>
      <c r="G57" s="34"/>
    </row>
    <row r="58" spans="1:103" s="16" customFormat="1" x14ac:dyDescent="0.25">
      <c r="A58" s="72" t="s">
        <v>124</v>
      </c>
      <c r="B58" s="72"/>
      <c r="C58" s="72"/>
      <c r="D58" s="72"/>
      <c r="E58" s="72" t="s">
        <v>8</v>
      </c>
      <c r="F58" s="72"/>
      <c r="G58" s="72"/>
    </row>
    <row r="59" spans="1:103" s="16" customFormat="1" x14ac:dyDescent="0.25">
      <c r="A59" s="59" t="s">
        <v>1</v>
      </c>
      <c r="B59" s="59" t="s">
        <v>2</v>
      </c>
      <c r="C59" s="59" t="s">
        <v>3</v>
      </c>
      <c r="D59" s="59" t="s">
        <v>4</v>
      </c>
      <c r="E59" s="27" t="s">
        <v>5</v>
      </c>
      <c r="F59" s="59" t="s">
        <v>6</v>
      </c>
      <c r="G59" s="27" t="s">
        <v>7</v>
      </c>
    </row>
    <row r="60" spans="1:103" s="16" customFormat="1" ht="29.25" customHeight="1" x14ac:dyDescent="0.25">
      <c r="A60" s="28">
        <v>41697</v>
      </c>
      <c r="B60" s="29" t="s">
        <v>9</v>
      </c>
      <c r="C60" s="52" t="s">
        <v>97</v>
      </c>
      <c r="D60" s="32" t="s">
        <v>10</v>
      </c>
      <c r="E60" s="20">
        <v>240.1</v>
      </c>
      <c r="F60" s="24">
        <v>1</v>
      </c>
      <c r="G60" s="25">
        <f t="shared" ref="G60" si="8">E60*F60</f>
        <v>240.1</v>
      </c>
    </row>
    <row r="61" spans="1:103" s="16" customFormat="1" x14ac:dyDescent="0.25">
      <c r="A61" s="72" t="s">
        <v>29</v>
      </c>
      <c r="B61" s="72"/>
      <c r="C61" s="72"/>
      <c r="D61" s="72"/>
      <c r="E61" s="72"/>
      <c r="F61" s="72"/>
      <c r="G61" s="27">
        <f>SUM(G58:G60)</f>
        <v>240.1</v>
      </c>
    </row>
    <row r="62" spans="1:103" x14ac:dyDescent="0.25">
      <c r="A62" s="12"/>
      <c r="B62" s="12"/>
      <c r="C62" s="12"/>
      <c r="D62" s="12"/>
      <c r="E62" s="12"/>
      <c r="F62" s="12"/>
      <c r="G62" s="34"/>
    </row>
    <row r="63" spans="1:103" x14ac:dyDescent="0.25">
      <c r="A63" s="72" t="s">
        <v>56</v>
      </c>
      <c r="B63" s="72"/>
      <c r="C63" s="72"/>
      <c r="D63" s="72"/>
      <c r="E63" s="72" t="s">
        <v>41</v>
      </c>
      <c r="F63" s="72"/>
      <c r="G63" s="72"/>
    </row>
    <row r="64" spans="1:103" x14ac:dyDescent="0.25">
      <c r="A64" s="39" t="s">
        <v>1</v>
      </c>
      <c r="B64" s="39" t="s">
        <v>2</v>
      </c>
      <c r="C64" s="39" t="s">
        <v>3</v>
      </c>
      <c r="D64" s="39" t="s">
        <v>4</v>
      </c>
      <c r="E64" s="27" t="s">
        <v>5</v>
      </c>
      <c r="F64" s="39" t="s">
        <v>6</v>
      </c>
      <c r="G64" s="27" t="s">
        <v>7</v>
      </c>
    </row>
    <row r="65" spans="1:7" ht="35.25" customHeight="1" x14ac:dyDescent="0.25">
      <c r="A65" s="33">
        <v>41681</v>
      </c>
      <c r="B65" s="29" t="s">
        <v>16</v>
      </c>
      <c r="C65" s="8" t="s">
        <v>57</v>
      </c>
      <c r="D65" s="26" t="s">
        <v>10</v>
      </c>
      <c r="E65" s="61">
        <v>455</v>
      </c>
      <c r="F65" s="29">
        <v>1</v>
      </c>
      <c r="G65" s="30">
        <f t="shared" ref="G65:G70" si="9">E65*F65</f>
        <v>455</v>
      </c>
    </row>
    <row r="66" spans="1:7" ht="30" x14ac:dyDescent="0.25">
      <c r="A66" s="33">
        <v>41681</v>
      </c>
      <c r="B66" s="29" t="s">
        <v>16</v>
      </c>
      <c r="C66" s="8" t="s">
        <v>58</v>
      </c>
      <c r="D66" s="26" t="s">
        <v>10</v>
      </c>
      <c r="E66" s="61">
        <v>455</v>
      </c>
      <c r="F66" s="29">
        <v>1</v>
      </c>
      <c r="G66" s="30">
        <f t="shared" si="9"/>
        <v>455</v>
      </c>
    </row>
    <row r="67" spans="1:7" ht="36" customHeight="1" x14ac:dyDescent="0.25">
      <c r="A67" s="33">
        <v>41689</v>
      </c>
      <c r="B67" s="29" t="s">
        <v>16</v>
      </c>
      <c r="C67" s="8" t="s">
        <v>59</v>
      </c>
      <c r="D67" s="26" t="s">
        <v>10</v>
      </c>
      <c r="E67" s="61">
        <v>455</v>
      </c>
      <c r="F67" s="29">
        <v>1</v>
      </c>
      <c r="G67" s="30">
        <f t="shared" si="9"/>
        <v>455</v>
      </c>
    </row>
    <row r="68" spans="1:7" ht="30" x14ac:dyDescent="0.25">
      <c r="A68" s="33">
        <v>41689</v>
      </c>
      <c r="B68" s="29" t="s">
        <v>16</v>
      </c>
      <c r="C68" s="8" t="s">
        <v>60</v>
      </c>
      <c r="D68" s="26" t="s">
        <v>10</v>
      </c>
      <c r="E68" s="61">
        <v>455</v>
      </c>
      <c r="F68" s="29">
        <v>1</v>
      </c>
      <c r="G68" s="30">
        <f t="shared" si="9"/>
        <v>455</v>
      </c>
    </row>
    <row r="69" spans="1:7" ht="30" x14ac:dyDescent="0.25">
      <c r="A69" s="33">
        <v>41695</v>
      </c>
      <c r="B69" s="29" t="s">
        <v>16</v>
      </c>
      <c r="C69" s="8" t="s">
        <v>61</v>
      </c>
      <c r="D69" s="26" t="s">
        <v>10</v>
      </c>
      <c r="E69" s="61">
        <v>455</v>
      </c>
      <c r="F69" s="29">
        <v>1</v>
      </c>
      <c r="G69" s="30">
        <f t="shared" si="9"/>
        <v>455</v>
      </c>
    </row>
    <row r="70" spans="1:7" x14ac:dyDescent="0.25">
      <c r="A70" s="33">
        <v>41696</v>
      </c>
      <c r="B70" s="29" t="s">
        <v>16</v>
      </c>
      <c r="C70" s="8" t="s">
        <v>54</v>
      </c>
      <c r="D70" s="26" t="s">
        <v>10</v>
      </c>
      <c r="E70" s="61">
        <v>480.2</v>
      </c>
      <c r="F70" s="29">
        <v>1</v>
      </c>
      <c r="G70" s="30">
        <f t="shared" si="9"/>
        <v>480.2</v>
      </c>
    </row>
    <row r="71" spans="1:7" ht="36.75" customHeight="1" x14ac:dyDescent="0.25">
      <c r="A71" s="28">
        <v>41698</v>
      </c>
      <c r="B71" s="29" t="s">
        <v>16</v>
      </c>
      <c r="C71" s="8" t="s">
        <v>62</v>
      </c>
      <c r="D71" s="26" t="s">
        <v>10</v>
      </c>
      <c r="E71" s="62">
        <v>480.2</v>
      </c>
      <c r="F71" s="29">
        <v>1</v>
      </c>
      <c r="G71" s="30">
        <f t="shared" ref="G71" si="10">E71*F71</f>
        <v>480.2</v>
      </c>
    </row>
    <row r="72" spans="1:7" x14ac:dyDescent="0.25">
      <c r="A72" s="72" t="s">
        <v>29</v>
      </c>
      <c r="B72" s="72"/>
      <c r="C72" s="72"/>
      <c r="D72" s="72"/>
      <c r="E72" s="72"/>
      <c r="F72" s="72"/>
      <c r="G72" s="27">
        <f>SUM(G65:G71)</f>
        <v>3235.3999999999996</v>
      </c>
    </row>
    <row r="73" spans="1:7" x14ac:dyDescent="0.25">
      <c r="A73" s="14"/>
      <c r="B73" s="14"/>
      <c r="C73" s="14"/>
      <c r="D73" s="14"/>
      <c r="E73" s="14"/>
      <c r="F73" s="14"/>
      <c r="G73" s="34"/>
    </row>
    <row r="74" spans="1:7" x14ac:dyDescent="0.25">
      <c r="A74" s="72" t="s">
        <v>106</v>
      </c>
      <c r="B74" s="72"/>
      <c r="C74" s="72"/>
      <c r="D74" s="72"/>
      <c r="E74" s="72" t="s">
        <v>73</v>
      </c>
      <c r="F74" s="72"/>
      <c r="G74" s="72"/>
    </row>
    <row r="75" spans="1:7" x14ac:dyDescent="0.25">
      <c r="A75" s="68" t="s">
        <v>1</v>
      </c>
      <c r="B75" s="68" t="s">
        <v>2</v>
      </c>
      <c r="C75" s="68" t="s">
        <v>3</v>
      </c>
      <c r="D75" s="68" t="s">
        <v>4</v>
      </c>
      <c r="E75" s="27" t="s">
        <v>5</v>
      </c>
      <c r="F75" s="68" t="s">
        <v>6</v>
      </c>
      <c r="G75" s="27" t="s">
        <v>7</v>
      </c>
    </row>
    <row r="76" spans="1:7" ht="21.75" customHeight="1" x14ac:dyDescent="0.25">
      <c r="A76" s="33">
        <v>41696</v>
      </c>
      <c r="B76" s="29" t="s">
        <v>13</v>
      </c>
      <c r="C76" s="23" t="s">
        <v>54</v>
      </c>
      <c r="D76" s="45" t="s">
        <v>10</v>
      </c>
      <c r="E76" s="30">
        <v>240.1</v>
      </c>
      <c r="F76" s="29">
        <v>1</v>
      </c>
      <c r="G76" s="30">
        <f t="shared" ref="G76" si="11">E76*F76</f>
        <v>240.1</v>
      </c>
    </row>
    <row r="77" spans="1:7" x14ac:dyDescent="0.25">
      <c r="A77" s="72" t="s">
        <v>29</v>
      </c>
      <c r="B77" s="72"/>
      <c r="C77" s="72"/>
      <c r="D77" s="72"/>
      <c r="E77" s="72"/>
      <c r="F77" s="72"/>
      <c r="G77" s="27">
        <f>SUM(G76)</f>
        <v>240.1</v>
      </c>
    </row>
    <row r="78" spans="1:7" x14ac:dyDescent="0.25">
      <c r="A78" s="14"/>
      <c r="B78" s="14"/>
      <c r="C78" s="14"/>
      <c r="D78" s="14"/>
      <c r="E78" s="14"/>
      <c r="F78" s="14"/>
      <c r="G78" s="34"/>
    </row>
    <row r="79" spans="1:7" x14ac:dyDescent="0.25">
      <c r="A79" s="72" t="s">
        <v>126</v>
      </c>
      <c r="B79" s="72"/>
      <c r="C79" s="72"/>
      <c r="D79" s="72"/>
      <c r="E79" s="72" t="s">
        <v>8</v>
      </c>
      <c r="F79" s="72"/>
      <c r="G79" s="72"/>
    </row>
    <row r="80" spans="1:7" x14ac:dyDescent="0.25">
      <c r="A80" s="68" t="s">
        <v>1</v>
      </c>
      <c r="B80" s="68" t="s">
        <v>2</v>
      </c>
      <c r="C80" s="68" t="s">
        <v>3</v>
      </c>
      <c r="D80" s="68" t="s">
        <v>4</v>
      </c>
      <c r="E80" s="27" t="s">
        <v>5</v>
      </c>
      <c r="F80" s="68" t="s">
        <v>6</v>
      </c>
      <c r="G80" s="27" t="s">
        <v>7</v>
      </c>
    </row>
    <row r="81" spans="1:7" ht="19.5" customHeight="1" x14ac:dyDescent="0.25">
      <c r="A81" s="56">
        <v>41675</v>
      </c>
      <c r="B81" s="29" t="s">
        <v>9</v>
      </c>
      <c r="C81" s="48" t="s">
        <v>78</v>
      </c>
      <c r="D81" s="45" t="s">
        <v>10</v>
      </c>
      <c r="E81" s="30">
        <v>227.5</v>
      </c>
      <c r="F81" s="29">
        <v>1</v>
      </c>
      <c r="G81" s="30">
        <f t="shared" ref="G81:G85" si="12">E81*F81</f>
        <v>227.5</v>
      </c>
    </row>
    <row r="82" spans="1:7" ht="30" x14ac:dyDescent="0.25">
      <c r="A82" s="56">
        <v>41681</v>
      </c>
      <c r="B82" s="29" t="s">
        <v>9</v>
      </c>
      <c r="C82" s="48" t="s">
        <v>109</v>
      </c>
      <c r="D82" s="45" t="s">
        <v>10</v>
      </c>
      <c r="E82" s="30">
        <v>227.5</v>
      </c>
      <c r="F82" s="29">
        <v>1</v>
      </c>
      <c r="G82" s="30">
        <f t="shared" si="12"/>
        <v>227.5</v>
      </c>
    </row>
    <row r="83" spans="1:7" ht="30" x14ac:dyDescent="0.25">
      <c r="A83" s="56">
        <v>41689</v>
      </c>
      <c r="B83" s="29" t="s">
        <v>9</v>
      </c>
      <c r="C83" s="48" t="s">
        <v>110</v>
      </c>
      <c r="D83" s="45" t="s">
        <v>10</v>
      </c>
      <c r="E83" s="30">
        <v>227.5</v>
      </c>
      <c r="F83" s="29">
        <v>1</v>
      </c>
      <c r="G83" s="30">
        <f t="shared" si="12"/>
        <v>227.5</v>
      </c>
    </row>
    <row r="84" spans="1:7" x14ac:dyDescent="0.25">
      <c r="A84" s="56">
        <v>41696</v>
      </c>
      <c r="B84" s="29" t="s">
        <v>9</v>
      </c>
      <c r="C84" s="48" t="s">
        <v>83</v>
      </c>
      <c r="D84" s="45" t="s">
        <v>10</v>
      </c>
      <c r="E84" s="30">
        <v>240.1</v>
      </c>
      <c r="F84" s="29">
        <v>1</v>
      </c>
      <c r="G84" s="30">
        <f t="shared" si="12"/>
        <v>240.1</v>
      </c>
    </row>
    <row r="85" spans="1:7" ht="32.25" customHeight="1" x14ac:dyDescent="0.25">
      <c r="A85" s="57">
        <v>41698</v>
      </c>
      <c r="B85" s="29" t="s">
        <v>9</v>
      </c>
      <c r="C85" s="49" t="s">
        <v>111</v>
      </c>
      <c r="D85" s="45" t="s">
        <v>10</v>
      </c>
      <c r="E85" s="30">
        <v>240.1</v>
      </c>
      <c r="F85" s="29">
        <v>1</v>
      </c>
      <c r="G85" s="30">
        <f t="shared" si="12"/>
        <v>240.1</v>
      </c>
    </row>
    <row r="86" spans="1:7" x14ac:dyDescent="0.25">
      <c r="A86" s="72" t="s">
        <v>29</v>
      </c>
      <c r="B86" s="72"/>
      <c r="C86" s="72"/>
      <c r="D86" s="72"/>
      <c r="E86" s="72"/>
      <c r="F86" s="72"/>
      <c r="G86" s="27">
        <f>SUM(G81:G85)</f>
        <v>1162.7</v>
      </c>
    </row>
    <row r="87" spans="1:7" x14ac:dyDescent="0.25">
      <c r="A87" s="14"/>
      <c r="B87" s="14"/>
      <c r="C87" s="14"/>
      <c r="D87" s="14"/>
      <c r="E87" s="14"/>
      <c r="F87" s="14"/>
      <c r="G87" s="34"/>
    </row>
    <row r="88" spans="1:7" x14ac:dyDescent="0.25">
      <c r="A88" s="73" t="s">
        <v>107</v>
      </c>
      <c r="B88" s="73"/>
      <c r="C88" s="73"/>
      <c r="D88" s="73"/>
      <c r="E88" s="73" t="s">
        <v>8</v>
      </c>
      <c r="F88" s="73"/>
      <c r="G88" s="73"/>
    </row>
    <row r="89" spans="1:7" x14ac:dyDescent="0.25">
      <c r="A89" s="69" t="s">
        <v>1</v>
      </c>
      <c r="B89" s="69" t="s">
        <v>2</v>
      </c>
      <c r="C89" s="69" t="s">
        <v>3</v>
      </c>
      <c r="D89" s="69" t="s">
        <v>4</v>
      </c>
      <c r="E89" s="42" t="s">
        <v>5</v>
      </c>
      <c r="F89" s="69" t="s">
        <v>6</v>
      </c>
      <c r="G89" s="42" t="s">
        <v>7</v>
      </c>
    </row>
    <row r="90" spans="1:7" ht="30" x14ac:dyDescent="0.25">
      <c r="A90" s="65">
        <v>41675</v>
      </c>
      <c r="B90" s="29" t="s">
        <v>9</v>
      </c>
      <c r="C90" s="48" t="s">
        <v>102</v>
      </c>
      <c r="D90" s="45" t="s">
        <v>10</v>
      </c>
      <c r="E90" s="36">
        <v>227.5</v>
      </c>
      <c r="F90" s="35">
        <v>1</v>
      </c>
      <c r="G90" s="30">
        <f t="shared" ref="G90:G92" si="13">E90*F90</f>
        <v>227.5</v>
      </c>
    </row>
    <row r="91" spans="1:7" ht="19.5" customHeight="1" x14ac:dyDescent="0.25">
      <c r="A91" s="65">
        <v>41675</v>
      </c>
      <c r="B91" s="29" t="s">
        <v>9</v>
      </c>
      <c r="C91" s="48" t="s">
        <v>108</v>
      </c>
      <c r="D91" s="45" t="s">
        <v>10</v>
      </c>
      <c r="E91" s="36">
        <v>227.5</v>
      </c>
      <c r="F91" s="35">
        <v>1</v>
      </c>
      <c r="G91" s="30">
        <f t="shared" si="13"/>
        <v>227.5</v>
      </c>
    </row>
    <row r="92" spans="1:7" ht="30.75" customHeight="1" x14ac:dyDescent="0.25">
      <c r="A92" s="33">
        <v>41690</v>
      </c>
      <c r="B92" s="24" t="s">
        <v>9</v>
      </c>
      <c r="C92" s="48" t="s">
        <v>101</v>
      </c>
      <c r="D92" s="45" t="s">
        <v>10</v>
      </c>
      <c r="E92" s="36">
        <v>227.5</v>
      </c>
      <c r="F92" s="29">
        <v>1</v>
      </c>
      <c r="G92" s="30">
        <f t="shared" si="13"/>
        <v>227.5</v>
      </c>
    </row>
    <row r="93" spans="1:7" x14ac:dyDescent="0.25">
      <c r="A93" s="72" t="s">
        <v>29</v>
      </c>
      <c r="B93" s="72"/>
      <c r="C93" s="72"/>
      <c r="D93" s="72"/>
      <c r="E93" s="72"/>
      <c r="F93" s="72"/>
      <c r="G93" s="27">
        <f>SUM(G90:G92)</f>
        <v>682.5</v>
      </c>
    </row>
    <row r="94" spans="1:7" x14ac:dyDescent="0.25">
      <c r="A94" s="14"/>
      <c r="B94" s="14"/>
      <c r="C94" s="14"/>
      <c r="D94" s="14"/>
      <c r="E94" s="14"/>
      <c r="F94" s="14"/>
      <c r="G94" s="34"/>
    </row>
    <row r="95" spans="1:7" x14ac:dyDescent="0.25">
      <c r="A95" s="72" t="s">
        <v>127</v>
      </c>
      <c r="B95" s="72"/>
      <c r="C95" s="72"/>
      <c r="D95" s="72"/>
      <c r="E95" s="73" t="s">
        <v>8</v>
      </c>
      <c r="F95" s="73"/>
      <c r="G95" s="73"/>
    </row>
    <row r="96" spans="1:7" x14ac:dyDescent="0.25">
      <c r="A96" s="68" t="s">
        <v>1</v>
      </c>
      <c r="B96" s="68" t="s">
        <v>2</v>
      </c>
      <c r="C96" s="68" t="s">
        <v>3</v>
      </c>
      <c r="D96" s="68" t="s">
        <v>4</v>
      </c>
      <c r="E96" s="27" t="s">
        <v>5</v>
      </c>
      <c r="F96" s="68" t="s">
        <v>6</v>
      </c>
      <c r="G96" s="27" t="s">
        <v>7</v>
      </c>
    </row>
    <row r="97" spans="1:7" x14ac:dyDescent="0.25">
      <c r="A97" s="33">
        <v>41675</v>
      </c>
      <c r="B97" s="24" t="s">
        <v>9</v>
      </c>
      <c r="C97" s="55" t="s">
        <v>77</v>
      </c>
      <c r="D97" s="45" t="s">
        <v>10</v>
      </c>
      <c r="E97" s="30">
        <v>227.5</v>
      </c>
      <c r="F97" s="29">
        <v>1</v>
      </c>
      <c r="G97" s="30">
        <f t="shared" ref="G97:G99" si="14">E97*F97</f>
        <v>227.5</v>
      </c>
    </row>
    <row r="98" spans="1:7" x14ac:dyDescent="0.25">
      <c r="A98" s="33">
        <v>41684</v>
      </c>
      <c r="B98" s="24" t="s">
        <v>9</v>
      </c>
      <c r="C98" s="55" t="s">
        <v>116</v>
      </c>
      <c r="D98" s="45" t="s">
        <v>10</v>
      </c>
      <c r="E98" s="30">
        <v>227.5</v>
      </c>
      <c r="F98" s="29">
        <v>1</v>
      </c>
      <c r="G98" s="30">
        <f t="shared" si="14"/>
        <v>227.5</v>
      </c>
    </row>
    <row r="99" spans="1:7" x14ac:dyDescent="0.25">
      <c r="A99" s="33">
        <v>41696</v>
      </c>
      <c r="B99" s="24" t="s">
        <v>9</v>
      </c>
      <c r="C99" s="55" t="s">
        <v>117</v>
      </c>
      <c r="D99" s="45" t="s">
        <v>10</v>
      </c>
      <c r="E99" s="30">
        <v>240.1</v>
      </c>
      <c r="F99" s="29">
        <v>1</v>
      </c>
      <c r="G99" s="30">
        <f t="shared" si="14"/>
        <v>240.1</v>
      </c>
    </row>
    <row r="100" spans="1:7" x14ac:dyDescent="0.25">
      <c r="A100" s="72" t="s">
        <v>29</v>
      </c>
      <c r="B100" s="72"/>
      <c r="C100" s="72"/>
      <c r="D100" s="72"/>
      <c r="E100" s="72"/>
      <c r="F100" s="72"/>
      <c r="G100" s="27">
        <f>SUM(G97:G99)</f>
        <v>695.1</v>
      </c>
    </row>
    <row r="101" spans="1:7" x14ac:dyDescent="0.25">
      <c r="E101" s="17"/>
      <c r="F101" s="15"/>
      <c r="G101" s="17"/>
    </row>
    <row r="102" spans="1:7" x14ac:dyDescent="0.25">
      <c r="A102" s="74" t="s">
        <v>14</v>
      </c>
      <c r="B102" s="74"/>
      <c r="C102" s="74"/>
      <c r="D102" s="74"/>
      <c r="E102" s="74" t="s">
        <v>15</v>
      </c>
      <c r="F102" s="74"/>
      <c r="G102" s="74"/>
    </row>
    <row r="103" spans="1:7" x14ac:dyDescent="0.25">
      <c r="A103" s="22" t="s">
        <v>1</v>
      </c>
      <c r="B103" s="22" t="s">
        <v>2</v>
      </c>
      <c r="C103" s="22" t="s">
        <v>3</v>
      </c>
      <c r="D103" s="22" t="s">
        <v>4</v>
      </c>
      <c r="E103" s="3" t="s">
        <v>5</v>
      </c>
      <c r="F103" s="22" t="s">
        <v>6</v>
      </c>
      <c r="G103" s="3" t="s">
        <v>7</v>
      </c>
    </row>
    <row r="104" spans="1:7" ht="30" x14ac:dyDescent="0.25">
      <c r="A104" s="19">
        <v>41681</v>
      </c>
      <c r="B104" s="6" t="s">
        <v>13</v>
      </c>
      <c r="C104" s="8" t="s">
        <v>49</v>
      </c>
      <c r="D104" s="26" t="s">
        <v>10</v>
      </c>
      <c r="E104" s="7">
        <v>227.5</v>
      </c>
      <c r="F104" s="6">
        <v>1</v>
      </c>
      <c r="G104" s="7">
        <f>E104*F104</f>
        <v>227.5</v>
      </c>
    </row>
    <row r="105" spans="1:7" ht="30" x14ac:dyDescent="0.25">
      <c r="A105" s="19">
        <v>41684</v>
      </c>
      <c r="B105" s="6" t="s">
        <v>13</v>
      </c>
      <c r="C105" s="8" t="s">
        <v>50</v>
      </c>
      <c r="D105" s="26" t="s">
        <v>10</v>
      </c>
      <c r="E105" s="7">
        <v>227.5</v>
      </c>
      <c r="F105" s="6">
        <v>1</v>
      </c>
      <c r="G105" s="7">
        <f t="shared" ref="G105:G110" si="15">E105*F105</f>
        <v>227.5</v>
      </c>
    </row>
    <row r="106" spans="1:7" x14ac:dyDescent="0.25">
      <c r="A106" s="19">
        <v>41684</v>
      </c>
      <c r="B106" s="6" t="s">
        <v>13</v>
      </c>
      <c r="C106" s="8" t="s">
        <v>53</v>
      </c>
      <c r="D106" s="26" t="s">
        <v>10</v>
      </c>
      <c r="E106" s="7">
        <v>227.5</v>
      </c>
      <c r="F106" s="6">
        <v>1</v>
      </c>
      <c r="G106" s="7">
        <f t="shared" si="15"/>
        <v>227.5</v>
      </c>
    </row>
    <row r="107" spans="1:7" ht="30" x14ac:dyDescent="0.25">
      <c r="A107" s="28">
        <v>41690</v>
      </c>
      <c r="B107" s="29" t="s">
        <v>13</v>
      </c>
      <c r="C107" s="23" t="s">
        <v>51</v>
      </c>
      <c r="D107" s="45" t="s">
        <v>10</v>
      </c>
      <c r="E107" s="30">
        <v>227.5</v>
      </c>
      <c r="F107" s="29">
        <v>1</v>
      </c>
      <c r="G107" s="30">
        <f t="shared" si="15"/>
        <v>227.5</v>
      </c>
    </row>
    <row r="108" spans="1:7" x14ac:dyDescent="0.25">
      <c r="A108" s="28">
        <v>41696</v>
      </c>
      <c r="B108" s="29" t="s">
        <v>13</v>
      </c>
      <c r="C108" s="23" t="s">
        <v>55</v>
      </c>
      <c r="D108" s="45" t="s">
        <v>10</v>
      </c>
      <c r="E108" s="30">
        <v>227.5</v>
      </c>
      <c r="F108" s="29">
        <v>1</v>
      </c>
      <c r="G108" s="30">
        <f t="shared" ref="G108" si="16">E108*F108</f>
        <v>227.5</v>
      </c>
    </row>
    <row r="109" spans="1:7" x14ac:dyDescent="0.25">
      <c r="A109" s="28">
        <v>41696</v>
      </c>
      <c r="B109" s="29" t="s">
        <v>13</v>
      </c>
      <c r="C109" s="23" t="s">
        <v>54</v>
      </c>
      <c r="D109" s="45" t="s">
        <v>10</v>
      </c>
      <c r="E109" s="30">
        <v>240.1</v>
      </c>
      <c r="F109" s="29">
        <v>1</v>
      </c>
      <c r="G109" s="30">
        <f t="shared" si="15"/>
        <v>240.1</v>
      </c>
    </row>
    <row r="110" spans="1:7" ht="30" x14ac:dyDescent="0.25">
      <c r="A110" s="28">
        <v>41698</v>
      </c>
      <c r="B110" s="29" t="s">
        <v>13</v>
      </c>
      <c r="C110" s="23" t="s">
        <v>52</v>
      </c>
      <c r="D110" s="45" t="s">
        <v>10</v>
      </c>
      <c r="E110" s="30">
        <v>240.1</v>
      </c>
      <c r="F110" s="29">
        <v>1</v>
      </c>
      <c r="G110" s="30">
        <f t="shared" si="15"/>
        <v>240.1</v>
      </c>
    </row>
    <row r="111" spans="1:7" x14ac:dyDescent="0.25">
      <c r="A111" s="72" t="s">
        <v>29</v>
      </c>
      <c r="B111" s="72"/>
      <c r="C111" s="72"/>
      <c r="D111" s="72"/>
      <c r="E111" s="72"/>
      <c r="F111" s="72"/>
      <c r="G111" s="27">
        <f>SUM(G104:G110)</f>
        <v>1617.6999999999998</v>
      </c>
    </row>
    <row r="112" spans="1:7" x14ac:dyDescent="0.25">
      <c r="A112" s="14"/>
      <c r="B112" s="14"/>
      <c r="C112" s="14"/>
      <c r="D112" s="14"/>
      <c r="E112" s="14"/>
      <c r="F112" s="14"/>
      <c r="G112" s="34"/>
    </row>
    <row r="113" spans="1:7" x14ac:dyDescent="0.25">
      <c r="A113" s="72" t="s">
        <v>128</v>
      </c>
      <c r="B113" s="72"/>
      <c r="C113" s="72"/>
      <c r="D113" s="72"/>
      <c r="E113" s="72" t="s">
        <v>8</v>
      </c>
      <c r="F113" s="72"/>
      <c r="G113" s="72"/>
    </row>
    <row r="114" spans="1:7" x14ac:dyDescent="0.25">
      <c r="A114" s="68" t="s">
        <v>1</v>
      </c>
      <c r="B114" s="68" t="s">
        <v>2</v>
      </c>
      <c r="C114" s="68" t="s">
        <v>3</v>
      </c>
      <c r="D114" s="68" t="s">
        <v>4</v>
      </c>
      <c r="E114" s="27" t="s">
        <v>5</v>
      </c>
      <c r="F114" s="68" t="s">
        <v>6</v>
      </c>
      <c r="G114" s="27" t="s">
        <v>7</v>
      </c>
    </row>
    <row r="115" spans="1:7" ht="30" x14ac:dyDescent="0.25">
      <c r="A115" s="33">
        <v>41684</v>
      </c>
      <c r="B115" s="29" t="s">
        <v>9</v>
      </c>
      <c r="C115" s="52" t="s">
        <v>103</v>
      </c>
      <c r="D115" s="45" t="s">
        <v>10</v>
      </c>
      <c r="E115" s="30">
        <v>227.5</v>
      </c>
      <c r="F115" s="29">
        <v>1</v>
      </c>
      <c r="G115" s="30">
        <f>E115*F115</f>
        <v>227.5</v>
      </c>
    </row>
    <row r="116" spans="1:7" x14ac:dyDescent="0.25">
      <c r="A116" s="72" t="s">
        <v>29</v>
      </c>
      <c r="B116" s="72"/>
      <c r="C116" s="72"/>
      <c r="D116" s="72"/>
      <c r="E116" s="72"/>
      <c r="F116" s="72"/>
      <c r="G116" s="27">
        <f>SUM(G115)</f>
        <v>227.5</v>
      </c>
    </row>
    <row r="117" spans="1:7" x14ac:dyDescent="0.25">
      <c r="A117" s="14"/>
      <c r="B117" s="14"/>
      <c r="C117" s="14"/>
      <c r="D117" s="14"/>
      <c r="E117" s="14"/>
      <c r="F117" s="14"/>
      <c r="G117" s="34"/>
    </row>
    <row r="118" spans="1:7" x14ac:dyDescent="0.25">
      <c r="A118" s="72" t="s">
        <v>47</v>
      </c>
      <c r="B118" s="72"/>
      <c r="C118" s="72"/>
      <c r="D118" s="72"/>
      <c r="E118" s="72" t="s">
        <v>48</v>
      </c>
      <c r="F118" s="72"/>
      <c r="G118" s="72"/>
    </row>
    <row r="119" spans="1:7" x14ac:dyDescent="0.25">
      <c r="A119" s="68" t="s">
        <v>1</v>
      </c>
      <c r="B119" s="68" t="s">
        <v>2</v>
      </c>
      <c r="C119" s="68" t="s">
        <v>3</v>
      </c>
      <c r="D119" s="68" t="s">
        <v>4</v>
      </c>
      <c r="E119" s="27" t="s">
        <v>5</v>
      </c>
      <c r="F119" s="68" t="s">
        <v>6</v>
      </c>
      <c r="G119" s="27" t="s">
        <v>7</v>
      </c>
    </row>
    <row r="120" spans="1:7" ht="30" x14ac:dyDescent="0.25">
      <c r="A120" s="28">
        <v>41675</v>
      </c>
      <c r="B120" s="24" t="s">
        <v>16</v>
      </c>
      <c r="C120" s="23" t="s">
        <v>74</v>
      </c>
      <c r="D120" s="32" t="s">
        <v>10</v>
      </c>
      <c r="E120" s="25">
        <v>455</v>
      </c>
      <c r="F120" s="24">
        <v>1</v>
      </c>
      <c r="G120" s="25">
        <f>E120*F120</f>
        <v>455</v>
      </c>
    </row>
    <row r="121" spans="1:7" x14ac:dyDescent="0.25">
      <c r="A121" s="72" t="s">
        <v>29</v>
      </c>
      <c r="B121" s="72"/>
      <c r="C121" s="72"/>
      <c r="D121" s="72"/>
      <c r="E121" s="72"/>
      <c r="F121" s="72"/>
      <c r="G121" s="27">
        <f>SUM(G120)</f>
        <v>455</v>
      </c>
    </row>
    <row r="122" spans="1:7" s="16" customFormat="1" x14ac:dyDescent="0.25">
      <c r="A122" s="15"/>
      <c r="B122" s="15"/>
      <c r="D122" s="15"/>
      <c r="E122" s="17"/>
      <c r="F122" s="15"/>
      <c r="G122" s="17"/>
    </row>
    <row r="123" spans="1:7" x14ac:dyDescent="0.25">
      <c r="A123" s="72" t="s">
        <v>17</v>
      </c>
      <c r="B123" s="72"/>
      <c r="C123" s="72"/>
      <c r="D123" s="72"/>
      <c r="E123" s="72" t="s">
        <v>8</v>
      </c>
      <c r="F123" s="72"/>
      <c r="G123" s="72"/>
    </row>
    <row r="124" spans="1:7" x14ac:dyDescent="0.25">
      <c r="A124" s="68" t="s">
        <v>1</v>
      </c>
      <c r="B124" s="68" t="s">
        <v>2</v>
      </c>
      <c r="C124" s="68" t="s">
        <v>3</v>
      </c>
      <c r="D124" s="68" t="s">
        <v>4</v>
      </c>
      <c r="E124" s="27" t="s">
        <v>5</v>
      </c>
      <c r="F124" s="68" t="s">
        <v>6</v>
      </c>
      <c r="G124" s="27" t="s">
        <v>7</v>
      </c>
    </row>
    <row r="125" spans="1:7" ht="30" x14ac:dyDescent="0.25">
      <c r="A125" s="56">
        <v>41681</v>
      </c>
      <c r="B125" s="24" t="s">
        <v>9</v>
      </c>
      <c r="C125" s="52" t="s">
        <v>79</v>
      </c>
      <c r="D125" s="45" t="s">
        <v>10</v>
      </c>
      <c r="E125" s="25">
        <v>227.5</v>
      </c>
      <c r="F125" s="24">
        <v>1</v>
      </c>
      <c r="G125" s="25">
        <f t="shared" ref="G125:G129" si="17">E125*F125</f>
        <v>227.5</v>
      </c>
    </row>
    <row r="126" spans="1:7" ht="33.75" customHeight="1" x14ac:dyDescent="0.25">
      <c r="A126" s="56">
        <v>41684</v>
      </c>
      <c r="B126" s="24" t="s">
        <v>9</v>
      </c>
      <c r="C126" s="52" t="s">
        <v>112</v>
      </c>
      <c r="D126" s="45" t="s">
        <v>10</v>
      </c>
      <c r="E126" s="25">
        <v>227.5</v>
      </c>
      <c r="F126" s="24">
        <v>1</v>
      </c>
      <c r="G126" s="25">
        <f t="shared" si="17"/>
        <v>227.5</v>
      </c>
    </row>
    <row r="127" spans="1:7" ht="30.75" customHeight="1" x14ac:dyDescent="0.25">
      <c r="A127" s="56">
        <v>41690</v>
      </c>
      <c r="B127" s="24" t="s">
        <v>9</v>
      </c>
      <c r="C127" s="52" t="s">
        <v>113</v>
      </c>
      <c r="D127" s="45" t="s">
        <v>10</v>
      </c>
      <c r="E127" s="25">
        <v>227.5</v>
      </c>
      <c r="F127" s="24">
        <v>1</v>
      </c>
      <c r="G127" s="25">
        <f t="shared" si="17"/>
        <v>227.5</v>
      </c>
    </row>
    <row r="128" spans="1:7" x14ac:dyDescent="0.25">
      <c r="A128" s="56">
        <v>41696</v>
      </c>
      <c r="B128" s="24" t="s">
        <v>9</v>
      </c>
      <c r="C128" s="52" t="s">
        <v>114</v>
      </c>
      <c r="D128" s="45" t="s">
        <v>10</v>
      </c>
      <c r="E128" s="25">
        <v>240.1</v>
      </c>
      <c r="F128" s="24">
        <v>1</v>
      </c>
      <c r="G128" s="25">
        <f t="shared" si="17"/>
        <v>240.1</v>
      </c>
    </row>
    <row r="129" spans="1:8" ht="30" x14ac:dyDescent="0.25">
      <c r="A129" s="56">
        <v>41698</v>
      </c>
      <c r="B129" s="24" t="s">
        <v>9</v>
      </c>
      <c r="C129" s="52" t="s">
        <v>98</v>
      </c>
      <c r="D129" s="45" t="s">
        <v>10</v>
      </c>
      <c r="E129" s="25">
        <v>240.1</v>
      </c>
      <c r="F129" s="24">
        <v>1</v>
      </c>
      <c r="G129" s="25">
        <f t="shared" si="17"/>
        <v>240.1</v>
      </c>
    </row>
    <row r="130" spans="1:8" x14ac:dyDescent="0.25">
      <c r="A130" s="72" t="s">
        <v>29</v>
      </c>
      <c r="B130" s="72"/>
      <c r="C130" s="72"/>
      <c r="D130" s="72"/>
      <c r="E130" s="72"/>
      <c r="F130" s="72"/>
      <c r="G130" s="27">
        <f>SUM(G125:G129)</f>
        <v>1162.7</v>
      </c>
    </row>
    <row r="131" spans="1:8" x14ac:dyDescent="0.25">
      <c r="A131" s="12"/>
      <c r="B131" s="12"/>
      <c r="C131" s="12"/>
      <c r="D131" s="12"/>
      <c r="E131" s="12"/>
      <c r="F131" s="12"/>
      <c r="G131" s="34"/>
    </row>
    <row r="132" spans="1:8" s="16" customFormat="1" x14ac:dyDescent="0.25">
      <c r="A132" s="72" t="s">
        <v>118</v>
      </c>
      <c r="B132" s="72"/>
      <c r="C132" s="72"/>
      <c r="D132" s="72"/>
      <c r="E132" s="72" t="s">
        <v>8</v>
      </c>
      <c r="F132" s="72"/>
      <c r="G132" s="72"/>
    </row>
    <row r="133" spans="1:8" s="16" customFormat="1" x14ac:dyDescent="0.25">
      <c r="A133" s="68" t="s">
        <v>1</v>
      </c>
      <c r="B133" s="68" t="s">
        <v>2</v>
      </c>
      <c r="C133" s="68" t="s">
        <v>3</v>
      </c>
      <c r="D133" s="68" t="s">
        <v>4</v>
      </c>
      <c r="E133" s="27" t="s">
        <v>5</v>
      </c>
      <c r="F133" s="68" t="s">
        <v>6</v>
      </c>
      <c r="G133" s="27" t="s">
        <v>7</v>
      </c>
    </row>
    <row r="134" spans="1:8" s="16" customFormat="1" x14ac:dyDescent="0.25">
      <c r="A134" s="56">
        <v>41684</v>
      </c>
      <c r="B134" s="24" t="s">
        <v>9</v>
      </c>
      <c r="C134" s="58" t="s">
        <v>116</v>
      </c>
      <c r="D134" s="45" t="s">
        <v>10</v>
      </c>
      <c r="E134" s="25">
        <v>227.5</v>
      </c>
      <c r="F134" s="24">
        <v>1</v>
      </c>
      <c r="G134" s="25">
        <f>E134*F134</f>
        <v>227.5</v>
      </c>
    </row>
    <row r="135" spans="1:8" x14ac:dyDescent="0.25">
      <c r="A135" s="72" t="s">
        <v>29</v>
      </c>
      <c r="B135" s="72"/>
      <c r="C135" s="72"/>
      <c r="D135" s="72"/>
      <c r="E135" s="72"/>
      <c r="F135" s="72"/>
      <c r="G135" s="27">
        <f>SUM(G134)</f>
        <v>227.5</v>
      </c>
    </row>
    <row r="136" spans="1:8" ht="15.75" customHeight="1" x14ac:dyDescent="0.25">
      <c r="A136" s="12"/>
      <c r="B136" s="12"/>
      <c r="C136" s="12"/>
      <c r="D136" s="12"/>
      <c r="E136" s="12"/>
      <c r="F136" s="12"/>
      <c r="G136" s="13"/>
    </row>
    <row r="137" spans="1:8" x14ac:dyDescent="0.25">
      <c r="A137" s="74" t="s">
        <v>19</v>
      </c>
      <c r="B137" s="74"/>
      <c r="C137" s="74"/>
      <c r="D137" s="74"/>
      <c r="E137" s="74" t="s">
        <v>20</v>
      </c>
      <c r="F137" s="74"/>
      <c r="G137" s="74"/>
    </row>
    <row r="138" spans="1:8" x14ac:dyDescent="0.25">
      <c r="A138" s="22" t="s">
        <v>1</v>
      </c>
      <c r="B138" s="22" t="s">
        <v>2</v>
      </c>
      <c r="C138" s="22" t="s">
        <v>3</v>
      </c>
      <c r="D138" s="22" t="s">
        <v>4</v>
      </c>
      <c r="E138" s="3" t="s">
        <v>5</v>
      </c>
      <c r="F138" s="22" t="s">
        <v>6</v>
      </c>
      <c r="G138" s="3" t="s">
        <v>7</v>
      </c>
    </row>
    <row r="139" spans="1:8" s="31" customFormat="1" x14ac:dyDescent="0.25">
      <c r="A139" s="33">
        <v>41675</v>
      </c>
      <c r="B139" s="29" t="s">
        <v>9</v>
      </c>
      <c r="C139" s="64" t="s">
        <v>115</v>
      </c>
      <c r="D139" s="29" t="s">
        <v>35</v>
      </c>
      <c r="E139" s="30">
        <v>227.5</v>
      </c>
      <c r="F139" s="29">
        <v>1</v>
      </c>
      <c r="G139" s="30">
        <f>F139*E139</f>
        <v>227.5</v>
      </c>
    </row>
    <row r="140" spans="1:8" s="16" customFormat="1" ht="30" x14ac:dyDescent="0.25">
      <c r="A140" s="33">
        <v>41675</v>
      </c>
      <c r="B140" s="29" t="s">
        <v>16</v>
      </c>
      <c r="C140" s="23" t="s">
        <v>63</v>
      </c>
      <c r="D140" s="45" t="s">
        <v>10</v>
      </c>
      <c r="E140" s="30">
        <v>455</v>
      </c>
      <c r="F140" s="29">
        <v>1</v>
      </c>
      <c r="G140" s="30">
        <f>F140*E140</f>
        <v>455</v>
      </c>
    </row>
    <row r="141" spans="1:8" s="16" customFormat="1" ht="36.75" customHeight="1" x14ac:dyDescent="0.25">
      <c r="A141" s="33">
        <v>41681</v>
      </c>
      <c r="B141" s="29" t="s">
        <v>16</v>
      </c>
      <c r="C141" s="23" t="s">
        <v>57</v>
      </c>
      <c r="D141" s="45" t="s">
        <v>10</v>
      </c>
      <c r="E141" s="30">
        <v>455</v>
      </c>
      <c r="F141" s="29">
        <v>1</v>
      </c>
      <c r="G141" s="30">
        <f>F141*E141</f>
        <v>455</v>
      </c>
    </row>
    <row r="142" spans="1:8" s="16" customFormat="1" ht="30" x14ac:dyDescent="0.25">
      <c r="A142" s="33">
        <v>41684</v>
      </c>
      <c r="B142" s="29" t="s">
        <v>16</v>
      </c>
      <c r="C142" s="23" t="s">
        <v>64</v>
      </c>
      <c r="D142" s="45" t="s">
        <v>10</v>
      </c>
      <c r="E142" s="30">
        <v>455</v>
      </c>
      <c r="F142" s="29">
        <v>1</v>
      </c>
      <c r="G142" s="30">
        <f>F142*E142</f>
        <v>455</v>
      </c>
    </row>
    <row r="143" spans="1:8" s="16" customFormat="1" ht="36.75" customHeight="1" x14ac:dyDescent="0.25">
      <c r="A143" s="33">
        <v>41689</v>
      </c>
      <c r="B143" s="29" t="s">
        <v>16</v>
      </c>
      <c r="C143" s="23" t="s">
        <v>59</v>
      </c>
      <c r="D143" s="45" t="s">
        <v>10</v>
      </c>
      <c r="E143" s="30">
        <v>455</v>
      </c>
      <c r="F143" s="29">
        <v>1</v>
      </c>
      <c r="G143" s="30">
        <f>F143*E143</f>
        <v>455</v>
      </c>
    </row>
    <row r="144" spans="1:8" x14ac:dyDescent="0.25">
      <c r="A144" s="28">
        <v>41694</v>
      </c>
      <c r="B144" s="29" t="s">
        <v>16</v>
      </c>
      <c r="C144" s="23" t="s">
        <v>55</v>
      </c>
      <c r="D144" s="45" t="s">
        <v>10</v>
      </c>
      <c r="E144" s="30">
        <v>455</v>
      </c>
      <c r="F144" s="29">
        <v>1</v>
      </c>
      <c r="G144" s="30">
        <f>E144*F144</f>
        <v>455</v>
      </c>
      <c r="H144" s="16"/>
    </row>
    <row r="145" spans="1:8" ht="18.75" customHeight="1" x14ac:dyDescent="0.25">
      <c r="A145" s="28">
        <v>41696</v>
      </c>
      <c r="B145" s="29" t="s">
        <v>16</v>
      </c>
      <c r="C145" s="23" t="s">
        <v>54</v>
      </c>
      <c r="D145" s="45" t="s">
        <v>10</v>
      </c>
      <c r="E145" s="30">
        <v>480.2</v>
      </c>
      <c r="F145" s="29">
        <v>1</v>
      </c>
      <c r="G145" s="30">
        <f t="shared" ref="G145:G146" si="18">E145*F145</f>
        <v>480.2</v>
      </c>
      <c r="H145" s="16"/>
    </row>
    <row r="146" spans="1:8" ht="30" x14ac:dyDescent="0.25">
      <c r="A146" s="28">
        <v>41698</v>
      </c>
      <c r="B146" s="29" t="s">
        <v>16</v>
      </c>
      <c r="C146" s="23" t="s">
        <v>65</v>
      </c>
      <c r="D146" s="45" t="s">
        <v>10</v>
      </c>
      <c r="E146" s="30">
        <v>480.2</v>
      </c>
      <c r="F146" s="29">
        <v>1</v>
      </c>
      <c r="G146" s="30">
        <f t="shared" si="18"/>
        <v>480.2</v>
      </c>
      <c r="H146" s="16"/>
    </row>
    <row r="147" spans="1:8" x14ac:dyDescent="0.25">
      <c r="A147" s="72" t="s">
        <v>29</v>
      </c>
      <c r="B147" s="72"/>
      <c r="C147" s="72"/>
      <c r="D147" s="72"/>
      <c r="E147" s="72"/>
      <c r="F147" s="72"/>
      <c r="G147" s="27">
        <f>SUM(G139:G146)</f>
        <v>3462.8999999999996</v>
      </c>
      <c r="H147" s="16"/>
    </row>
    <row r="148" spans="1:8" x14ac:dyDescent="0.25">
      <c r="A148" s="14"/>
      <c r="B148" s="14"/>
      <c r="C148" s="14"/>
      <c r="D148" s="14"/>
      <c r="E148" s="14"/>
      <c r="F148" s="14"/>
      <c r="G148" s="34"/>
      <c r="H148" s="16"/>
    </row>
    <row r="149" spans="1:8" x14ac:dyDescent="0.25">
      <c r="A149" s="72" t="s">
        <v>121</v>
      </c>
      <c r="B149" s="72"/>
      <c r="C149" s="72"/>
      <c r="D149" s="72"/>
      <c r="E149" s="72" t="s">
        <v>8</v>
      </c>
      <c r="F149" s="72"/>
      <c r="G149" s="72"/>
      <c r="H149" s="16"/>
    </row>
    <row r="150" spans="1:8" x14ac:dyDescent="0.25">
      <c r="A150" s="68" t="s">
        <v>1</v>
      </c>
      <c r="B150" s="68" t="s">
        <v>2</v>
      </c>
      <c r="C150" s="68" t="s">
        <v>3</v>
      </c>
      <c r="D150" s="68" t="s">
        <v>4</v>
      </c>
      <c r="E150" s="27" t="s">
        <v>5</v>
      </c>
      <c r="F150" s="68" t="s">
        <v>6</v>
      </c>
      <c r="G150" s="27" t="s">
        <v>7</v>
      </c>
      <c r="H150" s="16"/>
    </row>
    <row r="151" spans="1:8" x14ac:dyDescent="0.25">
      <c r="A151" s="60">
        <v>41675</v>
      </c>
      <c r="B151" s="24" t="s">
        <v>9</v>
      </c>
      <c r="C151" s="52" t="s">
        <v>75</v>
      </c>
      <c r="D151" s="45" t="s">
        <v>10</v>
      </c>
      <c r="E151" s="66">
        <v>227.5</v>
      </c>
      <c r="F151" s="29">
        <v>1</v>
      </c>
      <c r="G151" s="30">
        <f>E151*F151</f>
        <v>227.5</v>
      </c>
      <c r="H151" s="16"/>
    </row>
    <row r="152" spans="1:8" ht="30" x14ac:dyDescent="0.25">
      <c r="A152" s="60">
        <v>41681</v>
      </c>
      <c r="B152" s="24" t="s">
        <v>9</v>
      </c>
      <c r="C152" s="52" t="s">
        <v>109</v>
      </c>
      <c r="D152" s="45" t="s">
        <v>10</v>
      </c>
      <c r="E152" s="66">
        <v>227.5</v>
      </c>
      <c r="F152" s="29">
        <v>1</v>
      </c>
      <c r="G152" s="30">
        <f t="shared" ref="G152:G155" si="19">E152*F152</f>
        <v>227.5</v>
      </c>
      <c r="H152" s="16"/>
    </row>
    <row r="153" spans="1:8" x14ac:dyDescent="0.25">
      <c r="A153" s="60">
        <v>41690</v>
      </c>
      <c r="B153" s="24" t="s">
        <v>9</v>
      </c>
      <c r="C153" s="52" t="s">
        <v>82</v>
      </c>
      <c r="D153" s="45" t="s">
        <v>10</v>
      </c>
      <c r="E153" s="66">
        <v>227.5</v>
      </c>
      <c r="F153" s="29">
        <v>1</v>
      </c>
      <c r="G153" s="30">
        <f t="shared" si="19"/>
        <v>227.5</v>
      </c>
      <c r="H153" s="16"/>
    </row>
    <row r="154" spans="1:8" ht="30" x14ac:dyDescent="0.25">
      <c r="A154" s="60">
        <v>41698</v>
      </c>
      <c r="B154" s="24" t="s">
        <v>9</v>
      </c>
      <c r="C154" s="52" t="s">
        <v>122</v>
      </c>
      <c r="D154" s="45" t="s">
        <v>10</v>
      </c>
      <c r="E154" s="66">
        <v>227.5</v>
      </c>
      <c r="F154" s="29">
        <v>1</v>
      </c>
      <c r="G154" s="30">
        <f t="shared" si="19"/>
        <v>227.5</v>
      </c>
      <c r="H154" s="16"/>
    </row>
    <row r="155" spans="1:8" x14ac:dyDescent="0.25">
      <c r="A155" s="60">
        <v>41698</v>
      </c>
      <c r="B155" s="24" t="s">
        <v>9</v>
      </c>
      <c r="C155" s="52" t="s">
        <v>83</v>
      </c>
      <c r="D155" s="45" t="s">
        <v>10</v>
      </c>
      <c r="E155" s="66">
        <v>240.1</v>
      </c>
      <c r="F155" s="29">
        <v>1</v>
      </c>
      <c r="G155" s="30">
        <f t="shared" si="19"/>
        <v>240.1</v>
      </c>
      <c r="H155" s="16"/>
    </row>
    <row r="156" spans="1:8" x14ac:dyDescent="0.25">
      <c r="A156" s="72" t="s">
        <v>29</v>
      </c>
      <c r="B156" s="72"/>
      <c r="C156" s="72"/>
      <c r="D156" s="72"/>
      <c r="E156" s="72"/>
      <c r="F156" s="72"/>
      <c r="G156" s="27">
        <f>SUM(G151:G155)</f>
        <v>1150.0999999999999</v>
      </c>
      <c r="H156" s="16"/>
    </row>
    <row r="157" spans="1:8" s="16" customFormat="1" x14ac:dyDescent="0.25">
      <c r="A157" s="15"/>
      <c r="B157" s="15"/>
      <c r="D157" s="15"/>
      <c r="E157" s="17"/>
      <c r="F157" s="15"/>
      <c r="G157" s="17"/>
    </row>
    <row r="158" spans="1:8" x14ac:dyDescent="0.25">
      <c r="A158" s="72" t="s">
        <v>129</v>
      </c>
      <c r="B158" s="72"/>
      <c r="C158" s="72"/>
      <c r="D158" s="72"/>
      <c r="E158" s="72" t="s">
        <v>8</v>
      </c>
      <c r="F158" s="72"/>
      <c r="G158" s="72"/>
    </row>
    <row r="159" spans="1:8" x14ac:dyDescent="0.25">
      <c r="A159" s="68" t="s">
        <v>1</v>
      </c>
      <c r="B159" s="68" t="s">
        <v>2</v>
      </c>
      <c r="C159" s="68" t="s">
        <v>3</v>
      </c>
      <c r="D159" s="68" t="s">
        <v>4</v>
      </c>
      <c r="E159" s="27" t="s">
        <v>5</v>
      </c>
      <c r="F159" s="68" t="s">
        <v>6</v>
      </c>
      <c r="G159" s="27" t="s">
        <v>7</v>
      </c>
    </row>
    <row r="160" spans="1:8" s="18" customFormat="1" ht="30" x14ac:dyDescent="0.25">
      <c r="A160" s="33">
        <v>41675</v>
      </c>
      <c r="B160" s="24" t="s">
        <v>9</v>
      </c>
      <c r="C160" s="52" t="s">
        <v>76</v>
      </c>
      <c r="D160" s="45" t="s">
        <v>10</v>
      </c>
      <c r="E160" s="30">
        <v>227.5</v>
      </c>
      <c r="F160" s="29">
        <v>1</v>
      </c>
      <c r="G160" s="30">
        <f>E160*F160</f>
        <v>227.5</v>
      </c>
      <c r="H160" s="1"/>
    </row>
    <row r="161" spans="1:7" x14ac:dyDescent="0.25">
      <c r="A161" s="72" t="s">
        <v>29</v>
      </c>
      <c r="B161" s="72"/>
      <c r="C161" s="72"/>
      <c r="D161" s="72"/>
      <c r="E161" s="72"/>
      <c r="F161" s="72"/>
      <c r="G161" s="27">
        <f>SUM(G160:G160)</f>
        <v>227.5</v>
      </c>
    </row>
    <row r="163" spans="1:7" x14ac:dyDescent="0.25">
      <c r="A163" s="74" t="s">
        <v>21</v>
      </c>
      <c r="B163" s="74"/>
      <c r="C163" s="74"/>
      <c r="D163" s="74"/>
      <c r="E163" s="74" t="s">
        <v>22</v>
      </c>
      <c r="F163" s="74"/>
      <c r="G163" s="74"/>
    </row>
    <row r="164" spans="1:7" x14ac:dyDescent="0.25">
      <c r="A164" s="22" t="s">
        <v>1</v>
      </c>
      <c r="B164" s="22" t="s">
        <v>2</v>
      </c>
      <c r="C164" s="22" t="s">
        <v>3</v>
      </c>
      <c r="D164" s="22" t="s">
        <v>4</v>
      </c>
      <c r="E164" s="3" t="s">
        <v>5</v>
      </c>
      <c r="F164" s="22" t="s">
        <v>6</v>
      </c>
      <c r="G164" s="3" t="s">
        <v>7</v>
      </c>
    </row>
    <row r="165" spans="1:7" ht="33.75" customHeight="1" x14ac:dyDescent="0.25">
      <c r="A165" s="28">
        <v>41675</v>
      </c>
      <c r="B165" s="29" t="s">
        <v>13</v>
      </c>
      <c r="C165" s="23" t="s">
        <v>74</v>
      </c>
      <c r="D165" s="45" t="s">
        <v>10</v>
      </c>
      <c r="E165" s="20">
        <v>227.5</v>
      </c>
      <c r="F165" s="24">
        <v>1</v>
      </c>
      <c r="G165" s="25">
        <f>E165*F165</f>
        <v>227.5</v>
      </c>
    </row>
    <row r="166" spans="1:7" x14ac:dyDescent="0.25">
      <c r="A166" s="28">
        <v>41695</v>
      </c>
      <c r="B166" s="29" t="s">
        <v>13</v>
      </c>
      <c r="C166" s="23" t="s">
        <v>55</v>
      </c>
      <c r="D166" s="45" t="s">
        <v>10</v>
      </c>
      <c r="E166" s="20">
        <v>227.5</v>
      </c>
      <c r="F166" s="24">
        <v>1</v>
      </c>
      <c r="G166" s="25">
        <f t="shared" ref="G166:G167" si="20">E166*F166</f>
        <v>227.5</v>
      </c>
    </row>
    <row r="167" spans="1:7" x14ac:dyDescent="0.25">
      <c r="A167" s="28">
        <v>41696</v>
      </c>
      <c r="B167" s="29" t="s">
        <v>13</v>
      </c>
      <c r="C167" s="23" t="s">
        <v>54</v>
      </c>
      <c r="D167" s="45" t="s">
        <v>10</v>
      </c>
      <c r="E167" s="20">
        <v>240.1</v>
      </c>
      <c r="F167" s="24">
        <v>1</v>
      </c>
      <c r="G167" s="25">
        <f t="shared" si="20"/>
        <v>240.1</v>
      </c>
    </row>
    <row r="168" spans="1:7" x14ac:dyDescent="0.25">
      <c r="A168" s="72" t="s">
        <v>29</v>
      </c>
      <c r="B168" s="72"/>
      <c r="C168" s="72"/>
      <c r="D168" s="72"/>
      <c r="E168" s="72"/>
      <c r="F168" s="72"/>
      <c r="G168" s="27">
        <f>SUM(G165:G167)</f>
        <v>695.1</v>
      </c>
    </row>
    <row r="169" spans="1:7" x14ac:dyDescent="0.25">
      <c r="A169" s="15"/>
      <c r="B169" s="15"/>
      <c r="C169" s="16"/>
      <c r="D169" s="15"/>
      <c r="E169" s="17"/>
      <c r="F169" s="15"/>
      <c r="G169" s="17"/>
    </row>
    <row r="170" spans="1:7" x14ac:dyDescent="0.25">
      <c r="A170" s="72" t="s">
        <v>23</v>
      </c>
      <c r="B170" s="72"/>
      <c r="C170" s="72"/>
      <c r="D170" s="72"/>
      <c r="E170" s="72" t="s">
        <v>24</v>
      </c>
      <c r="F170" s="72"/>
      <c r="G170" s="72"/>
    </row>
    <row r="171" spans="1:7" x14ac:dyDescent="0.25">
      <c r="A171" s="68" t="s">
        <v>1</v>
      </c>
      <c r="B171" s="68" t="s">
        <v>2</v>
      </c>
      <c r="C171" s="68" t="s">
        <v>3</v>
      </c>
      <c r="D171" s="68" t="s">
        <v>4</v>
      </c>
      <c r="E171" s="27" t="s">
        <v>5</v>
      </c>
      <c r="F171" s="68" t="s">
        <v>6</v>
      </c>
      <c r="G171" s="27" t="s">
        <v>7</v>
      </c>
    </row>
    <row r="172" spans="1:7" x14ac:dyDescent="0.25">
      <c r="A172" s="28">
        <v>41696</v>
      </c>
      <c r="B172" s="24" t="s">
        <v>16</v>
      </c>
      <c r="C172" s="23" t="s">
        <v>54</v>
      </c>
      <c r="D172" s="32" t="s">
        <v>10</v>
      </c>
      <c r="E172" s="20">
        <v>480.2</v>
      </c>
      <c r="F172" s="24">
        <v>1</v>
      </c>
      <c r="G172" s="25">
        <f>E172*F172</f>
        <v>480.2</v>
      </c>
    </row>
    <row r="173" spans="1:7" x14ac:dyDescent="0.25">
      <c r="A173" s="72" t="s">
        <v>29</v>
      </c>
      <c r="B173" s="72"/>
      <c r="C173" s="72"/>
      <c r="D173" s="72"/>
      <c r="E173" s="72"/>
      <c r="F173" s="72"/>
      <c r="G173" s="27">
        <f>SUM(G172:G172)</f>
        <v>480.2</v>
      </c>
    </row>
    <row r="174" spans="1:7" x14ac:dyDescent="0.25">
      <c r="A174" s="14"/>
      <c r="B174" s="14"/>
      <c r="C174" s="14"/>
      <c r="D174" s="14"/>
      <c r="E174" s="14"/>
      <c r="F174" s="14"/>
      <c r="G174" s="34"/>
    </row>
    <row r="175" spans="1:7" x14ac:dyDescent="0.25">
      <c r="A175" s="72" t="s">
        <v>32</v>
      </c>
      <c r="B175" s="72"/>
      <c r="C175" s="72"/>
      <c r="D175" s="72"/>
      <c r="E175" s="72" t="s">
        <v>33</v>
      </c>
      <c r="F175" s="72"/>
      <c r="G175" s="72"/>
    </row>
    <row r="176" spans="1:7" x14ac:dyDescent="0.25">
      <c r="A176" s="41" t="s">
        <v>1</v>
      </c>
      <c r="B176" s="41" t="s">
        <v>2</v>
      </c>
      <c r="C176" s="41" t="s">
        <v>3</v>
      </c>
      <c r="D176" s="41" t="s">
        <v>4</v>
      </c>
      <c r="E176" s="27" t="s">
        <v>5</v>
      </c>
      <c r="F176" s="41" t="s">
        <v>6</v>
      </c>
      <c r="G176" s="27" t="s">
        <v>7</v>
      </c>
    </row>
    <row r="177" spans="1:7" s="18" customFormat="1" ht="30" x14ac:dyDescent="0.25">
      <c r="A177" s="33">
        <v>41681</v>
      </c>
      <c r="B177" s="29" t="s">
        <v>9</v>
      </c>
      <c r="C177" s="52" t="s">
        <v>99</v>
      </c>
      <c r="D177" s="29" t="s">
        <v>34</v>
      </c>
      <c r="E177" s="30">
        <v>227.5</v>
      </c>
      <c r="F177" s="29">
        <v>1</v>
      </c>
      <c r="G177" s="30">
        <f>E177*F177</f>
        <v>227.5</v>
      </c>
    </row>
    <row r="178" spans="1:7" ht="33" customHeight="1" x14ac:dyDescent="0.25">
      <c r="A178" s="33">
        <v>41681</v>
      </c>
      <c r="B178" s="29" t="s">
        <v>16</v>
      </c>
      <c r="C178" s="23" t="s">
        <v>57</v>
      </c>
      <c r="D178" s="45" t="s">
        <v>10</v>
      </c>
      <c r="E178" s="30">
        <v>455</v>
      </c>
      <c r="F178" s="29">
        <v>1</v>
      </c>
      <c r="G178" s="30">
        <f t="shared" ref="G178:G179" si="21">E178*F178</f>
        <v>455</v>
      </c>
    </row>
    <row r="179" spans="1:7" x14ac:dyDescent="0.25">
      <c r="A179" s="33">
        <v>41696</v>
      </c>
      <c r="B179" s="29" t="s">
        <v>16</v>
      </c>
      <c r="C179" s="23" t="s">
        <v>54</v>
      </c>
      <c r="D179" s="45" t="s">
        <v>10</v>
      </c>
      <c r="E179" s="30">
        <v>480.2</v>
      </c>
      <c r="F179" s="29">
        <v>1</v>
      </c>
      <c r="G179" s="30">
        <f t="shared" si="21"/>
        <v>480.2</v>
      </c>
    </row>
    <row r="180" spans="1:7" ht="36.75" customHeight="1" x14ac:dyDescent="0.25">
      <c r="A180" s="28">
        <v>41698</v>
      </c>
      <c r="B180" s="29" t="s">
        <v>16</v>
      </c>
      <c r="C180" s="23" t="s">
        <v>62</v>
      </c>
      <c r="D180" s="45" t="s">
        <v>10</v>
      </c>
      <c r="E180" s="20">
        <v>480.2</v>
      </c>
      <c r="F180" s="29">
        <v>1</v>
      </c>
      <c r="G180" s="30">
        <f>E180*F180</f>
        <v>480.2</v>
      </c>
    </row>
    <row r="181" spans="1:7" x14ac:dyDescent="0.25">
      <c r="A181" s="72" t="s">
        <v>29</v>
      </c>
      <c r="B181" s="72"/>
      <c r="C181" s="72"/>
      <c r="D181" s="72"/>
      <c r="E181" s="72"/>
      <c r="F181" s="72"/>
      <c r="G181" s="42">
        <f>SUM(G177:G180)</f>
        <v>1642.9</v>
      </c>
    </row>
    <row r="182" spans="1:7" x14ac:dyDescent="0.25">
      <c r="A182" s="14"/>
      <c r="B182" s="14"/>
      <c r="C182" s="14"/>
      <c r="D182" s="14"/>
      <c r="E182" s="14"/>
      <c r="F182" s="14"/>
      <c r="G182" s="40"/>
    </row>
    <row r="183" spans="1:7" x14ac:dyDescent="0.25">
      <c r="A183" s="72" t="s">
        <v>42</v>
      </c>
      <c r="B183" s="72"/>
      <c r="C183" s="72"/>
      <c r="D183" s="72"/>
      <c r="E183" s="72" t="s">
        <v>20</v>
      </c>
      <c r="F183" s="72"/>
      <c r="G183" s="72"/>
    </row>
    <row r="184" spans="1:7" x14ac:dyDescent="0.25">
      <c r="A184" s="41" t="s">
        <v>1</v>
      </c>
      <c r="B184" s="41" t="s">
        <v>2</v>
      </c>
      <c r="C184" s="41" t="s">
        <v>3</v>
      </c>
      <c r="D184" s="41" t="s">
        <v>4</v>
      </c>
      <c r="E184" s="27" t="s">
        <v>5</v>
      </c>
      <c r="F184" s="41" t="s">
        <v>6</v>
      </c>
      <c r="G184" s="27" t="s">
        <v>7</v>
      </c>
    </row>
    <row r="185" spans="1:7" ht="30" x14ac:dyDescent="0.25">
      <c r="A185" s="33">
        <v>41675</v>
      </c>
      <c r="B185" s="29" t="s">
        <v>16</v>
      </c>
      <c r="C185" s="8" t="s">
        <v>63</v>
      </c>
      <c r="D185" s="26" t="s">
        <v>10</v>
      </c>
      <c r="E185" s="30">
        <v>455</v>
      </c>
      <c r="F185" s="29">
        <v>1</v>
      </c>
      <c r="G185" s="30">
        <f t="shared" ref="G185:G187" si="22">E185*F185</f>
        <v>455</v>
      </c>
    </row>
    <row r="186" spans="1:7" ht="34.5" customHeight="1" x14ac:dyDescent="0.25">
      <c r="A186" s="33">
        <v>41681</v>
      </c>
      <c r="B186" s="29" t="s">
        <v>16</v>
      </c>
      <c r="C186" s="8" t="s">
        <v>57</v>
      </c>
      <c r="D186" s="26" t="s">
        <v>10</v>
      </c>
      <c r="E186" s="30">
        <v>455</v>
      </c>
      <c r="F186" s="29">
        <v>1</v>
      </c>
      <c r="G186" s="30">
        <f t="shared" si="22"/>
        <v>455</v>
      </c>
    </row>
    <row r="187" spans="1:7" ht="45" x14ac:dyDescent="0.25">
      <c r="A187" s="33">
        <v>41689</v>
      </c>
      <c r="B187" s="29" t="s">
        <v>16</v>
      </c>
      <c r="C187" s="8" t="s">
        <v>59</v>
      </c>
      <c r="D187" s="26" t="s">
        <v>10</v>
      </c>
      <c r="E187" s="30">
        <v>455</v>
      </c>
      <c r="F187" s="29">
        <v>1</v>
      </c>
      <c r="G187" s="30">
        <f t="shared" si="22"/>
        <v>455</v>
      </c>
    </row>
    <row r="188" spans="1:7" x14ac:dyDescent="0.25">
      <c r="A188" s="33">
        <v>41696</v>
      </c>
      <c r="B188" s="29" t="s">
        <v>16</v>
      </c>
      <c r="C188" s="8" t="s">
        <v>54</v>
      </c>
      <c r="D188" s="26" t="s">
        <v>10</v>
      </c>
      <c r="E188" s="30">
        <v>480.2</v>
      </c>
      <c r="F188" s="29">
        <v>1</v>
      </c>
      <c r="G188" s="30">
        <f>E188*F188</f>
        <v>480.2</v>
      </c>
    </row>
    <row r="189" spans="1:7" ht="45" x14ac:dyDescent="0.25">
      <c r="A189" s="28">
        <v>41698</v>
      </c>
      <c r="B189" s="29" t="s">
        <v>16</v>
      </c>
      <c r="C189" s="23" t="s">
        <v>62</v>
      </c>
      <c r="D189" s="45" t="s">
        <v>10</v>
      </c>
      <c r="E189" s="20">
        <v>480.2</v>
      </c>
      <c r="F189" s="29">
        <v>1</v>
      </c>
      <c r="G189" s="30">
        <f>E189*F189</f>
        <v>480.2</v>
      </c>
    </row>
    <row r="190" spans="1:7" x14ac:dyDescent="0.25">
      <c r="A190" s="72" t="s">
        <v>29</v>
      </c>
      <c r="B190" s="72"/>
      <c r="C190" s="72"/>
      <c r="D190" s="72"/>
      <c r="E190" s="72"/>
      <c r="F190" s="72"/>
      <c r="G190" s="42">
        <f>SUM(G185:G189)</f>
        <v>2325.4</v>
      </c>
    </row>
    <row r="191" spans="1:7" x14ac:dyDescent="0.25">
      <c r="A191" s="14"/>
      <c r="B191" s="14"/>
      <c r="C191" s="14"/>
      <c r="D191" s="14"/>
      <c r="E191" s="14"/>
      <c r="F191" s="14"/>
      <c r="G191" s="40"/>
    </row>
    <row r="192" spans="1:7" x14ac:dyDescent="0.25">
      <c r="A192" s="72" t="s">
        <v>43</v>
      </c>
      <c r="B192" s="72"/>
      <c r="C192" s="72"/>
      <c r="D192" s="72"/>
      <c r="E192" s="72" t="s">
        <v>44</v>
      </c>
      <c r="F192" s="72"/>
      <c r="G192" s="72"/>
    </row>
    <row r="193" spans="1:8" x14ac:dyDescent="0.25">
      <c r="A193" s="68" t="s">
        <v>1</v>
      </c>
      <c r="B193" s="68" t="s">
        <v>2</v>
      </c>
      <c r="C193" s="68" t="s">
        <v>3</v>
      </c>
      <c r="D193" s="68" t="s">
        <v>4</v>
      </c>
      <c r="E193" s="27" t="s">
        <v>5</v>
      </c>
      <c r="F193" s="68" t="s">
        <v>6</v>
      </c>
      <c r="G193" s="27" t="s">
        <v>7</v>
      </c>
    </row>
    <row r="194" spans="1:8" ht="30" x14ac:dyDescent="0.25">
      <c r="A194" s="33">
        <v>41684</v>
      </c>
      <c r="B194" s="29" t="s">
        <v>16</v>
      </c>
      <c r="C194" s="23" t="s">
        <v>71</v>
      </c>
      <c r="D194" s="45" t="s">
        <v>10</v>
      </c>
      <c r="E194" s="30">
        <v>455</v>
      </c>
      <c r="F194" s="29">
        <v>1</v>
      </c>
      <c r="G194" s="30">
        <f>E194*F194</f>
        <v>455</v>
      </c>
    </row>
    <row r="195" spans="1:8" x14ac:dyDescent="0.25">
      <c r="A195" s="33">
        <v>41696</v>
      </c>
      <c r="B195" s="29" t="s">
        <v>16</v>
      </c>
      <c r="C195" s="23" t="s">
        <v>54</v>
      </c>
      <c r="D195" s="45" t="s">
        <v>10</v>
      </c>
      <c r="E195" s="30">
        <v>480.2</v>
      </c>
      <c r="F195" s="29">
        <v>1</v>
      </c>
      <c r="G195" s="30">
        <f>E195*F195</f>
        <v>480.2</v>
      </c>
    </row>
    <row r="196" spans="1:8" x14ac:dyDescent="0.25">
      <c r="A196" s="72" t="s">
        <v>29</v>
      </c>
      <c r="B196" s="72"/>
      <c r="C196" s="72"/>
      <c r="D196" s="72"/>
      <c r="E196" s="72"/>
      <c r="F196" s="72"/>
      <c r="G196" s="42">
        <f>SUM(G194:G195)</f>
        <v>935.2</v>
      </c>
    </row>
    <row r="197" spans="1:8" s="16" customFormat="1" x14ac:dyDescent="0.25">
      <c r="A197" s="14"/>
      <c r="B197" s="14"/>
      <c r="C197" s="14"/>
      <c r="D197" s="14"/>
      <c r="E197" s="14"/>
      <c r="F197" s="14"/>
      <c r="G197" s="46"/>
    </row>
    <row r="198" spans="1:8" x14ac:dyDescent="0.25">
      <c r="A198" s="74" t="s">
        <v>119</v>
      </c>
      <c r="B198" s="74"/>
      <c r="C198" s="74"/>
      <c r="D198" s="74"/>
      <c r="E198" s="74" t="s">
        <v>8</v>
      </c>
      <c r="F198" s="74"/>
      <c r="G198" s="74"/>
    </row>
    <row r="199" spans="1:8" x14ac:dyDescent="0.25">
      <c r="A199" s="22" t="s">
        <v>1</v>
      </c>
      <c r="B199" s="22" t="s">
        <v>2</v>
      </c>
      <c r="C199" s="22" t="s">
        <v>3</v>
      </c>
      <c r="D199" s="22" t="s">
        <v>4</v>
      </c>
      <c r="E199" s="3" t="s">
        <v>5</v>
      </c>
      <c r="F199" s="22" t="s">
        <v>6</v>
      </c>
      <c r="G199" s="3" t="s">
        <v>7</v>
      </c>
    </row>
    <row r="200" spans="1:8" x14ac:dyDescent="0.25">
      <c r="A200" s="4">
        <v>41696</v>
      </c>
      <c r="B200" s="11" t="s">
        <v>9</v>
      </c>
      <c r="C200" s="55" t="s">
        <v>83</v>
      </c>
      <c r="D200" s="26" t="s">
        <v>10</v>
      </c>
      <c r="E200" s="9">
        <v>240.1</v>
      </c>
      <c r="F200" s="11">
        <v>1</v>
      </c>
      <c r="G200" s="5">
        <f>E200*F200</f>
        <v>240.1</v>
      </c>
    </row>
    <row r="201" spans="1:8" x14ac:dyDescent="0.25">
      <c r="A201" s="74" t="s">
        <v>29</v>
      </c>
      <c r="B201" s="74"/>
      <c r="C201" s="74"/>
      <c r="D201" s="74"/>
      <c r="E201" s="74"/>
      <c r="F201" s="74"/>
      <c r="G201" s="3">
        <f>SUM(G200:G200)</f>
        <v>240.1</v>
      </c>
    </row>
    <row r="202" spans="1:8" s="16" customFormat="1" x14ac:dyDescent="0.25">
      <c r="A202" s="14"/>
      <c r="B202" s="14"/>
      <c r="C202" s="14"/>
      <c r="D202" s="14"/>
      <c r="E202" s="14"/>
      <c r="F202" s="14"/>
      <c r="G202" s="34"/>
    </row>
    <row r="203" spans="1:8" x14ac:dyDescent="0.25">
      <c r="A203" s="72" t="s">
        <v>120</v>
      </c>
      <c r="B203" s="72"/>
      <c r="C203" s="72"/>
      <c r="D203" s="72"/>
      <c r="E203" s="72" t="s">
        <v>8</v>
      </c>
      <c r="F203" s="72"/>
      <c r="G203" s="72"/>
      <c r="H203" s="16"/>
    </row>
    <row r="204" spans="1:8" x14ac:dyDescent="0.25">
      <c r="A204" s="68" t="s">
        <v>1</v>
      </c>
      <c r="B204" s="68" t="s">
        <v>2</v>
      </c>
      <c r="C204" s="68" t="s">
        <v>3</v>
      </c>
      <c r="D204" s="68" t="s">
        <v>4</v>
      </c>
      <c r="E204" s="27" t="s">
        <v>5</v>
      </c>
      <c r="F204" s="68" t="s">
        <v>6</v>
      </c>
      <c r="G204" s="27" t="s">
        <v>7</v>
      </c>
      <c r="H204" s="16"/>
    </row>
    <row r="205" spans="1:8" s="18" customFormat="1" ht="30" x14ac:dyDescent="0.25">
      <c r="A205" s="33">
        <v>41689</v>
      </c>
      <c r="B205" s="29" t="s">
        <v>9</v>
      </c>
      <c r="C205" s="52" t="s">
        <v>110</v>
      </c>
      <c r="D205" s="45" t="s">
        <v>10</v>
      </c>
      <c r="E205" s="30">
        <v>227.5</v>
      </c>
      <c r="F205" s="29">
        <v>1</v>
      </c>
      <c r="G205" s="30">
        <f>E205*F205</f>
        <v>227.5</v>
      </c>
      <c r="H205" s="31"/>
    </row>
    <row r="206" spans="1:8" x14ac:dyDescent="0.25">
      <c r="A206" s="28">
        <v>41696</v>
      </c>
      <c r="B206" s="29" t="s">
        <v>9</v>
      </c>
      <c r="C206" s="52" t="s">
        <v>83</v>
      </c>
      <c r="D206" s="45" t="s">
        <v>10</v>
      </c>
      <c r="E206" s="30">
        <v>240.1</v>
      </c>
      <c r="F206" s="29">
        <v>1</v>
      </c>
      <c r="G206" s="30">
        <f>E206*F206</f>
        <v>240.1</v>
      </c>
      <c r="H206" s="16"/>
    </row>
    <row r="207" spans="1:8" x14ac:dyDescent="0.25">
      <c r="A207" s="72" t="s">
        <v>29</v>
      </c>
      <c r="B207" s="72"/>
      <c r="C207" s="72"/>
      <c r="D207" s="72"/>
      <c r="E207" s="72"/>
      <c r="F207" s="72"/>
      <c r="G207" s="27">
        <f>SUM(G205:G206)</f>
        <v>467.6</v>
      </c>
      <c r="H207" s="16"/>
    </row>
    <row r="208" spans="1:8" x14ac:dyDescent="0.25">
      <c r="A208" s="14"/>
      <c r="B208" s="14"/>
      <c r="C208" s="14"/>
      <c r="D208" s="14"/>
      <c r="E208" s="14"/>
      <c r="F208" s="14"/>
      <c r="G208" s="34"/>
      <c r="H208" s="16"/>
    </row>
    <row r="209" spans="1:8" x14ac:dyDescent="0.25">
      <c r="A209" s="72" t="s">
        <v>30</v>
      </c>
      <c r="B209" s="72"/>
      <c r="C209" s="72"/>
      <c r="D209" s="72"/>
      <c r="E209" s="72" t="s">
        <v>8</v>
      </c>
      <c r="F209" s="72"/>
      <c r="G209" s="72"/>
      <c r="H209" s="16"/>
    </row>
    <row r="210" spans="1:8" x14ac:dyDescent="0.25">
      <c r="A210" s="68" t="s">
        <v>1</v>
      </c>
      <c r="B210" s="68" t="s">
        <v>2</v>
      </c>
      <c r="C210" s="68" t="s">
        <v>3</v>
      </c>
      <c r="D210" s="68" t="s">
        <v>4</v>
      </c>
      <c r="E210" s="27" t="s">
        <v>5</v>
      </c>
      <c r="F210" s="68" t="s">
        <v>6</v>
      </c>
      <c r="G210" s="27" t="s">
        <v>7</v>
      </c>
      <c r="H210" s="67"/>
    </row>
    <row r="211" spans="1:8" x14ac:dyDescent="0.25">
      <c r="A211" s="71">
        <v>41675</v>
      </c>
      <c r="B211" s="29" t="s">
        <v>16</v>
      </c>
      <c r="C211" s="48" t="s">
        <v>75</v>
      </c>
      <c r="D211" s="45" t="s">
        <v>10</v>
      </c>
      <c r="E211" s="30">
        <v>227.5</v>
      </c>
      <c r="F211" s="24">
        <v>1</v>
      </c>
      <c r="G211" s="25">
        <f>F211*E211</f>
        <v>227.5</v>
      </c>
      <c r="H211" s="16"/>
    </row>
    <row r="212" spans="1:8" ht="30" x14ac:dyDescent="0.25">
      <c r="A212" s="71">
        <v>41675</v>
      </c>
      <c r="B212" s="29" t="s">
        <v>16</v>
      </c>
      <c r="C212" s="49" t="s">
        <v>76</v>
      </c>
      <c r="D212" s="45" t="s">
        <v>10</v>
      </c>
      <c r="E212" s="30">
        <v>227.5</v>
      </c>
      <c r="F212" s="24">
        <v>1</v>
      </c>
      <c r="G212" s="25">
        <f t="shared" ref="G212:G214" si="23">F212*E212</f>
        <v>227.5</v>
      </c>
      <c r="H212" s="16"/>
    </row>
    <row r="213" spans="1:8" x14ac:dyDescent="0.25">
      <c r="A213" s="71">
        <v>41675</v>
      </c>
      <c r="B213" s="29" t="s">
        <v>16</v>
      </c>
      <c r="C213" s="48" t="s">
        <v>77</v>
      </c>
      <c r="D213" s="45" t="s">
        <v>10</v>
      </c>
      <c r="E213" s="30">
        <v>227.5</v>
      </c>
      <c r="F213" s="24">
        <v>1</v>
      </c>
      <c r="G213" s="25">
        <f t="shared" si="23"/>
        <v>227.5</v>
      </c>
      <c r="H213" s="16"/>
    </row>
    <row r="214" spans="1:8" ht="30" x14ac:dyDescent="0.25">
      <c r="A214" s="71">
        <v>41675</v>
      </c>
      <c r="B214" s="29" t="s">
        <v>16</v>
      </c>
      <c r="C214" s="49" t="s">
        <v>78</v>
      </c>
      <c r="D214" s="45" t="s">
        <v>10</v>
      </c>
      <c r="E214" s="30">
        <v>227.5</v>
      </c>
      <c r="F214" s="24">
        <v>1</v>
      </c>
      <c r="G214" s="25">
        <f t="shared" si="23"/>
        <v>227.5</v>
      </c>
      <c r="H214" s="16"/>
    </row>
    <row r="215" spans="1:8" x14ac:dyDescent="0.25">
      <c r="A215" s="19">
        <v>41675</v>
      </c>
      <c r="B215" s="29" t="s">
        <v>18</v>
      </c>
      <c r="C215" s="48" t="s">
        <v>85</v>
      </c>
      <c r="D215" s="45" t="s">
        <v>36</v>
      </c>
      <c r="E215" s="30">
        <v>455</v>
      </c>
      <c r="F215" s="24">
        <v>1</v>
      </c>
      <c r="G215" s="25">
        <f t="shared" ref="G215:G230" si="24">E215*F215</f>
        <v>455</v>
      </c>
    </row>
    <row r="216" spans="1:8" x14ac:dyDescent="0.25">
      <c r="A216" s="19">
        <v>41675</v>
      </c>
      <c r="B216" s="29" t="s">
        <v>18</v>
      </c>
      <c r="C216" s="48" t="s">
        <v>86</v>
      </c>
      <c r="D216" s="45" t="s">
        <v>87</v>
      </c>
      <c r="E216" s="30">
        <v>650</v>
      </c>
      <c r="F216" s="24">
        <v>3</v>
      </c>
      <c r="G216" s="25">
        <f t="shared" si="24"/>
        <v>1950</v>
      </c>
      <c r="H216" s="21"/>
    </row>
    <row r="217" spans="1:8" ht="30" x14ac:dyDescent="0.25">
      <c r="A217" s="19">
        <v>41681</v>
      </c>
      <c r="B217" s="29" t="s">
        <v>18</v>
      </c>
      <c r="C217" s="49" t="s">
        <v>89</v>
      </c>
      <c r="D217" s="45" t="s">
        <v>36</v>
      </c>
      <c r="E217" s="30">
        <v>455</v>
      </c>
      <c r="F217" s="24">
        <v>1</v>
      </c>
      <c r="G217" s="25">
        <f t="shared" si="24"/>
        <v>455</v>
      </c>
    </row>
    <row r="218" spans="1:8" ht="30" x14ac:dyDescent="0.25">
      <c r="A218" s="19">
        <v>41684</v>
      </c>
      <c r="B218" s="29" t="s">
        <v>18</v>
      </c>
      <c r="C218" s="48" t="s">
        <v>81</v>
      </c>
      <c r="D218" s="45" t="s">
        <v>90</v>
      </c>
      <c r="E218" s="30">
        <v>455</v>
      </c>
      <c r="F218" s="24">
        <v>1</v>
      </c>
      <c r="G218" s="25">
        <f t="shared" si="24"/>
        <v>455</v>
      </c>
    </row>
    <row r="219" spans="1:8" ht="30" x14ac:dyDescent="0.25">
      <c r="A219" s="19">
        <v>41684</v>
      </c>
      <c r="B219" s="29" t="s">
        <v>16</v>
      </c>
      <c r="C219" s="49" t="s">
        <v>91</v>
      </c>
      <c r="D219" s="45" t="s">
        <v>10</v>
      </c>
      <c r="E219" s="30">
        <v>227.5</v>
      </c>
      <c r="F219" s="24">
        <v>1</v>
      </c>
      <c r="G219" s="25">
        <f t="shared" si="24"/>
        <v>227.5</v>
      </c>
    </row>
    <row r="220" spans="1:8" ht="30" x14ac:dyDescent="0.25">
      <c r="A220" s="19">
        <v>41689</v>
      </c>
      <c r="B220" s="29" t="s">
        <v>16</v>
      </c>
      <c r="C220" s="49" t="s">
        <v>92</v>
      </c>
      <c r="D220" s="45" t="s">
        <v>10</v>
      </c>
      <c r="E220" s="30">
        <v>227.5</v>
      </c>
      <c r="F220" s="24">
        <v>1</v>
      </c>
      <c r="G220" s="25">
        <f t="shared" si="24"/>
        <v>227.5</v>
      </c>
    </row>
    <row r="221" spans="1:8" ht="30" x14ac:dyDescent="0.25">
      <c r="A221" s="19">
        <v>41689</v>
      </c>
      <c r="B221" s="29" t="s">
        <v>16</v>
      </c>
      <c r="C221" s="48" t="s">
        <v>93</v>
      </c>
      <c r="D221" s="45" t="s">
        <v>10</v>
      </c>
      <c r="E221" s="30">
        <v>227.5</v>
      </c>
      <c r="F221" s="24">
        <v>1</v>
      </c>
      <c r="G221" s="25">
        <f t="shared" si="24"/>
        <v>227.5</v>
      </c>
    </row>
    <row r="222" spans="1:8" ht="30" x14ac:dyDescent="0.25">
      <c r="A222" s="19">
        <v>41690</v>
      </c>
      <c r="B222" s="29" t="s">
        <v>16</v>
      </c>
      <c r="C222" s="48" t="s">
        <v>94</v>
      </c>
      <c r="D222" s="45" t="s">
        <v>10</v>
      </c>
      <c r="E222" s="30">
        <v>227.5</v>
      </c>
      <c r="F222" s="24">
        <v>1</v>
      </c>
      <c r="G222" s="25">
        <f t="shared" si="24"/>
        <v>227.5</v>
      </c>
    </row>
    <row r="223" spans="1:8" x14ac:dyDescent="0.25">
      <c r="A223" s="19">
        <v>41695</v>
      </c>
      <c r="B223" s="29" t="s">
        <v>16</v>
      </c>
      <c r="C223" s="48" t="s">
        <v>95</v>
      </c>
      <c r="D223" s="45" t="s">
        <v>10</v>
      </c>
      <c r="E223" s="30">
        <v>227.5</v>
      </c>
      <c r="F223" s="24">
        <v>1</v>
      </c>
      <c r="G223" s="25">
        <f t="shared" si="24"/>
        <v>227.5</v>
      </c>
    </row>
    <row r="224" spans="1:8" x14ac:dyDescent="0.25">
      <c r="A224" s="19">
        <v>41695</v>
      </c>
      <c r="B224" s="29" t="s">
        <v>16</v>
      </c>
      <c r="C224" s="49" t="s">
        <v>88</v>
      </c>
      <c r="D224" s="45" t="s">
        <v>10</v>
      </c>
      <c r="E224" s="30">
        <v>227.5</v>
      </c>
      <c r="F224" s="24">
        <v>1</v>
      </c>
      <c r="G224" s="25">
        <f t="shared" si="24"/>
        <v>227.5</v>
      </c>
    </row>
    <row r="225" spans="1:7" x14ac:dyDescent="0.25">
      <c r="A225" s="19">
        <v>41696</v>
      </c>
      <c r="B225" s="29" t="s">
        <v>16</v>
      </c>
      <c r="C225" s="49" t="s">
        <v>83</v>
      </c>
      <c r="D225" s="45" t="s">
        <v>10</v>
      </c>
      <c r="E225" s="30">
        <v>240.1</v>
      </c>
      <c r="F225" s="24">
        <v>1</v>
      </c>
      <c r="G225" s="25">
        <f t="shared" si="24"/>
        <v>240.1</v>
      </c>
    </row>
    <row r="226" spans="1:7" x14ac:dyDescent="0.25">
      <c r="A226" s="19">
        <v>41698</v>
      </c>
      <c r="B226" s="29" t="s">
        <v>16</v>
      </c>
      <c r="C226" s="48" t="s">
        <v>84</v>
      </c>
      <c r="D226" s="45" t="s">
        <v>10</v>
      </c>
      <c r="E226" s="30">
        <v>240.1</v>
      </c>
      <c r="F226" s="24">
        <v>1</v>
      </c>
      <c r="G226" s="25">
        <f t="shared" si="24"/>
        <v>240.1</v>
      </c>
    </row>
    <row r="227" spans="1:7" ht="30" x14ac:dyDescent="0.25">
      <c r="A227" s="19">
        <v>41698</v>
      </c>
      <c r="B227" s="29" t="s">
        <v>16</v>
      </c>
      <c r="C227" s="49" t="s">
        <v>98</v>
      </c>
      <c r="D227" s="45" t="s">
        <v>10</v>
      </c>
      <c r="E227" s="30">
        <v>240.1</v>
      </c>
      <c r="F227" s="24">
        <v>1</v>
      </c>
      <c r="G227" s="25">
        <f t="shared" si="24"/>
        <v>240.1</v>
      </c>
    </row>
    <row r="228" spans="1:7" ht="30" x14ac:dyDescent="0.25">
      <c r="A228" s="33">
        <v>41698</v>
      </c>
      <c r="B228" s="29" t="s">
        <v>16</v>
      </c>
      <c r="C228" s="48" t="s">
        <v>97</v>
      </c>
      <c r="D228" s="45" t="s">
        <v>10</v>
      </c>
      <c r="E228" s="30">
        <v>240.1</v>
      </c>
      <c r="F228" s="24">
        <v>1</v>
      </c>
      <c r="G228" s="25">
        <f t="shared" si="24"/>
        <v>240.1</v>
      </c>
    </row>
    <row r="229" spans="1:7" ht="30" x14ac:dyDescent="0.25">
      <c r="A229" s="60">
        <v>41681</v>
      </c>
      <c r="B229" s="29" t="s">
        <v>16</v>
      </c>
      <c r="C229" s="48" t="s">
        <v>96</v>
      </c>
      <c r="D229" s="45" t="s">
        <v>10</v>
      </c>
      <c r="E229" s="30">
        <v>227.5</v>
      </c>
      <c r="F229" s="24">
        <v>1</v>
      </c>
      <c r="G229" s="25">
        <f t="shared" si="24"/>
        <v>227.5</v>
      </c>
    </row>
    <row r="230" spans="1:7" ht="30" x14ac:dyDescent="0.25">
      <c r="A230" s="60">
        <v>41681</v>
      </c>
      <c r="B230" s="29" t="s">
        <v>16</v>
      </c>
      <c r="C230" s="49" t="s">
        <v>80</v>
      </c>
      <c r="D230" s="45" t="s">
        <v>10</v>
      </c>
      <c r="E230" s="30">
        <v>227.5</v>
      </c>
      <c r="F230" s="24">
        <v>1</v>
      </c>
      <c r="G230" s="25">
        <f t="shared" si="24"/>
        <v>227.5</v>
      </c>
    </row>
    <row r="231" spans="1:7" x14ac:dyDescent="0.25">
      <c r="A231" s="72" t="s">
        <v>29</v>
      </c>
      <c r="B231" s="72"/>
      <c r="C231" s="72"/>
      <c r="D231" s="72"/>
      <c r="E231" s="72"/>
      <c r="F231" s="72"/>
      <c r="G231" s="27">
        <f>SUM(G211:G230)</f>
        <v>7005.4000000000015</v>
      </c>
    </row>
    <row r="232" spans="1:7" s="16" customFormat="1" x14ac:dyDescent="0.25">
      <c r="A232" s="15"/>
      <c r="B232" s="15"/>
      <c r="D232" s="15"/>
      <c r="E232" s="17"/>
      <c r="F232" s="15"/>
      <c r="G232" s="17"/>
    </row>
    <row r="233" spans="1:7" x14ac:dyDescent="0.25">
      <c r="A233" s="72" t="s">
        <v>25</v>
      </c>
      <c r="B233" s="72"/>
      <c r="C233" s="72"/>
      <c r="D233" s="72"/>
      <c r="E233" s="72" t="s">
        <v>15</v>
      </c>
      <c r="F233" s="72"/>
      <c r="G233" s="72"/>
    </row>
    <row r="234" spans="1:7" x14ac:dyDescent="0.25">
      <c r="A234" s="68" t="s">
        <v>1</v>
      </c>
      <c r="B234" s="68" t="s">
        <v>2</v>
      </c>
      <c r="C234" s="68" t="s">
        <v>3</v>
      </c>
      <c r="D234" s="68" t="s">
        <v>4</v>
      </c>
      <c r="E234" s="27" t="s">
        <v>5</v>
      </c>
      <c r="F234" s="68" t="s">
        <v>6</v>
      </c>
      <c r="G234" s="27" t="s">
        <v>7</v>
      </c>
    </row>
    <row r="235" spans="1:7" ht="30" x14ac:dyDescent="0.25">
      <c r="A235" s="33">
        <v>41675</v>
      </c>
      <c r="B235" s="29" t="s">
        <v>13</v>
      </c>
      <c r="C235" s="23" t="s">
        <v>66</v>
      </c>
      <c r="D235" s="45" t="s">
        <v>10</v>
      </c>
      <c r="E235" s="30">
        <v>227.5</v>
      </c>
      <c r="F235" s="29">
        <v>1</v>
      </c>
      <c r="G235" s="30">
        <f>F235*E235</f>
        <v>227.5</v>
      </c>
    </row>
    <row r="236" spans="1:7" ht="30" x14ac:dyDescent="0.25">
      <c r="A236" s="63">
        <v>41681</v>
      </c>
      <c r="B236" s="29" t="s">
        <v>13</v>
      </c>
      <c r="C236" s="23" t="s">
        <v>58</v>
      </c>
      <c r="D236" s="45" t="s">
        <v>10</v>
      </c>
      <c r="E236" s="30">
        <v>227.5</v>
      </c>
      <c r="F236" s="29">
        <v>1</v>
      </c>
      <c r="G236" s="30">
        <f t="shared" ref="G236:G242" si="25">F236*E236</f>
        <v>227.5</v>
      </c>
    </row>
    <row r="237" spans="1:7" ht="45" x14ac:dyDescent="0.25">
      <c r="A237" s="63">
        <v>41681</v>
      </c>
      <c r="B237" s="29" t="s">
        <v>13</v>
      </c>
      <c r="C237" s="23" t="s">
        <v>57</v>
      </c>
      <c r="D237" s="45" t="s">
        <v>10</v>
      </c>
      <c r="E237" s="30">
        <v>227.5</v>
      </c>
      <c r="F237" s="29">
        <v>1</v>
      </c>
      <c r="G237" s="30">
        <f t="shared" si="25"/>
        <v>227.5</v>
      </c>
    </row>
    <row r="238" spans="1:7" ht="45" x14ac:dyDescent="0.25">
      <c r="A238" s="63">
        <v>41689</v>
      </c>
      <c r="B238" s="29" t="s">
        <v>13</v>
      </c>
      <c r="C238" s="23" t="s">
        <v>59</v>
      </c>
      <c r="D238" s="45" t="s">
        <v>10</v>
      </c>
      <c r="E238" s="30">
        <v>227.5</v>
      </c>
      <c r="F238" s="29">
        <v>1</v>
      </c>
      <c r="G238" s="30">
        <f t="shared" si="25"/>
        <v>227.5</v>
      </c>
    </row>
    <row r="239" spans="1:7" ht="30" x14ac:dyDescent="0.25">
      <c r="A239" s="63">
        <v>41689</v>
      </c>
      <c r="B239" s="29" t="s">
        <v>13</v>
      </c>
      <c r="C239" s="23" t="s">
        <v>60</v>
      </c>
      <c r="D239" s="45" t="s">
        <v>10</v>
      </c>
      <c r="E239" s="30">
        <v>227.5</v>
      </c>
      <c r="F239" s="29">
        <v>1</v>
      </c>
      <c r="G239" s="30">
        <f t="shared" si="25"/>
        <v>227.5</v>
      </c>
    </row>
    <row r="240" spans="1:7" ht="30" x14ac:dyDescent="0.25">
      <c r="A240" s="33">
        <v>41695</v>
      </c>
      <c r="B240" s="29" t="s">
        <v>13</v>
      </c>
      <c r="C240" s="23" t="s">
        <v>69</v>
      </c>
      <c r="D240" s="45" t="s">
        <v>10</v>
      </c>
      <c r="E240" s="30">
        <v>227.5</v>
      </c>
      <c r="F240" s="29">
        <v>1</v>
      </c>
      <c r="G240" s="30">
        <f t="shared" si="25"/>
        <v>227.5</v>
      </c>
    </row>
    <row r="241" spans="1:11" ht="30" x14ac:dyDescent="0.25">
      <c r="A241" s="33">
        <v>41696</v>
      </c>
      <c r="B241" s="29" t="s">
        <v>13</v>
      </c>
      <c r="C241" s="23" t="s">
        <v>70</v>
      </c>
      <c r="D241" s="45" t="s">
        <v>31</v>
      </c>
      <c r="E241" s="30">
        <v>240.1</v>
      </c>
      <c r="F241" s="29">
        <v>1</v>
      </c>
      <c r="G241" s="30">
        <f t="shared" si="25"/>
        <v>240.1</v>
      </c>
    </row>
    <row r="242" spans="1:11" ht="45" x14ac:dyDescent="0.25">
      <c r="A242" s="33">
        <v>41698</v>
      </c>
      <c r="B242" s="29" t="s">
        <v>13</v>
      </c>
      <c r="C242" s="23" t="s">
        <v>62</v>
      </c>
      <c r="D242" s="45" t="s">
        <v>10</v>
      </c>
      <c r="E242" s="30">
        <v>240.1</v>
      </c>
      <c r="F242" s="29">
        <v>1</v>
      </c>
      <c r="G242" s="30">
        <f t="shared" si="25"/>
        <v>240.1</v>
      </c>
    </row>
    <row r="243" spans="1:11" x14ac:dyDescent="0.25">
      <c r="A243" s="72" t="s">
        <v>29</v>
      </c>
      <c r="B243" s="72"/>
      <c r="C243" s="72"/>
      <c r="D243" s="72"/>
      <c r="E243" s="72"/>
      <c r="F243" s="72"/>
      <c r="G243" s="27">
        <f>SUM(G235:G242)</f>
        <v>1845.1999999999998</v>
      </c>
    </row>
    <row r="245" spans="1:11" x14ac:dyDescent="0.25">
      <c r="A245" s="72" t="s">
        <v>26</v>
      </c>
      <c r="B245" s="72"/>
      <c r="C245" s="72"/>
      <c r="D245" s="72"/>
      <c r="E245" s="72" t="s">
        <v>27</v>
      </c>
      <c r="F245" s="72"/>
      <c r="G245" s="72"/>
    </row>
    <row r="246" spans="1:11" x14ac:dyDescent="0.25">
      <c r="A246" s="68" t="s">
        <v>1</v>
      </c>
      <c r="B246" s="68" t="s">
        <v>2</v>
      </c>
      <c r="C246" s="68" t="s">
        <v>3</v>
      </c>
      <c r="D246" s="68" t="s">
        <v>4</v>
      </c>
      <c r="E246" s="27" t="s">
        <v>5</v>
      </c>
      <c r="F246" s="68" t="s">
        <v>6</v>
      </c>
      <c r="G246" s="27" t="s">
        <v>7</v>
      </c>
    </row>
    <row r="247" spans="1:11" ht="30" x14ac:dyDescent="0.25">
      <c r="A247" s="56">
        <v>41675</v>
      </c>
      <c r="B247" s="24" t="s">
        <v>9</v>
      </c>
      <c r="C247" s="48" t="s">
        <v>76</v>
      </c>
      <c r="D247" s="45" t="s">
        <v>10</v>
      </c>
      <c r="E247" s="20">
        <v>227.5</v>
      </c>
      <c r="F247" s="24">
        <v>1</v>
      </c>
      <c r="G247" s="25">
        <v>227.5</v>
      </c>
      <c r="H247" s="50"/>
    </row>
    <row r="248" spans="1:11" ht="30" customHeight="1" x14ac:dyDescent="0.25">
      <c r="A248" s="56">
        <v>41684</v>
      </c>
      <c r="B248" s="24" t="s">
        <v>9</v>
      </c>
      <c r="C248" s="48" t="s">
        <v>103</v>
      </c>
      <c r="D248" s="45" t="s">
        <v>10</v>
      </c>
      <c r="E248" s="20">
        <v>227.5</v>
      </c>
      <c r="F248" s="24">
        <v>1</v>
      </c>
      <c r="G248" s="25">
        <f t="shared" ref="G248:G249" si="26">E248*F248</f>
        <v>227.5</v>
      </c>
    </row>
    <row r="249" spans="1:11" ht="30" x14ac:dyDescent="0.25">
      <c r="A249" s="56">
        <v>41698</v>
      </c>
      <c r="B249" s="24" t="s">
        <v>9</v>
      </c>
      <c r="C249" s="52" t="s">
        <v>97</v>
      </c>
      <c r="D249" s="45" t="s">
        <v>10</v>
      </c>
      <c r="E249" s="20">
        <v>240.1</v>
      </c>
      <c r="F249" s="24">
        <v>1</v>
      </c>
      <c r="G249" s="25">
        <f t="shared" si="26"/>
        <v>240.1</v>
      </c>
    </row>
    <row r="250" spans="1:11" x14ac:dyDescent="0.25">
      <c r="A250" s="72" t="s">
        <v>29</v>
      </c>
      <c r="B250" s="72"/>
      <c r="C250" s="72"/>
      <c r="D250" s="72"/>
      <c r="E250" s="72"/>
      <c r="F250" s="72"/>
      <c r="G250" s="27">
        <f>SUM(G247:G249)</f>
        <v>695.1</v>
      </c>
      <c r="I250" s="21"/>
    </row>
    <row r="251" spans="1:11" x14ac:dyDescent="0.25">
      <c r="A251" s="14"/>
      <c r="B251" s="14"/>
      <c r="C251" s="14"/>
      <c r="D251" s="14"/>
      <c r="E251" s="14"/>
      <c r="F251" s="14"/>
      <c r="G251" s="34"/>
      <c r="I251" s="21"/>
    </row>
    <row r="252" spans="1:11" x14ac:dyDescent="0.25">
      <c r="A252" s="72" t="s">
        <v>130</v>
      </c>
      <c r="B252" s="72"/>
      <c r="C252" s="72"/>
      <c r="D252" s="72"/>
      <c r="E252" s="72" t="s">
        <v>27</v>
      </c>
      <c r="F252" s="72"/>
      <c r="G252" s="72"/>
    </row>
    <row r="253" spans="1:11" x14ac:dyDescent="0.25">
      <c r="A253" s="68" t="s">
        <v>1</v>
      </c>
      <c r="B253" s="68" t="s">
        <v>2</v>
      </c>
      <c r="C253" s="68" t="s">
        <v>3</v>
      </c>
      <c r="D253" s="68" t="s">
        <v>4</v>
      </c>
      <c r="E253" s="27" t="s">
        <v>5</v>
      </c>
      <c r="F253" s="68" t="s">
        <v>6</v>
      </c>
      <c r="G253" s="27" t="s">
        <v>7</v>
      </c>
    </row>
    <row r="254" spans="1:11" x14ac:dyDescent="0.25">
      <c r="A254" s="33">
        <v>41684</v>
      </c>
      <c r="B254" s="24" t="s">
        <v>9</v>
      </c>
      <c r="C254" s="55" t="s">
        <v>125</v>
      </c>
      <c r="D254" s="45" t="s">
        <v>10</v>
      </c>
      <c r="E254" s="30">
        <v>227.5</v>
      </c>
      <c r="F254" s="29">
        <v>1</v>
      </c>
      <c r="G254" s="25">
        <f>E254*F254</f>
        <v>227.5</v>
      </c>
      <c r="K254" s="21"/>
    </row>
    <row r="255" spans="1:11" x14ac:dyDescent="0.25">
      <c r="A255" s="72" t="s">
        <v>29</v>
      </c>
      <c r="B255" s="72"/>
      <c r="C255" s="72"/>
      <c r="D255" s="72"/>
      <c r="E255" s="72"/>
      <c r="F255" s="72"/>
      <c r="G255" s="27">
        <f>SUM(G254:G254)</f>
        <v>227.5</v>
      </c>
      <c r="K255" s="21"/>
    </row>
    <row r="256" spans="1:11" s="16" customFormat="1" x14ac:dyDescent="0.25">
      <c r="A256" s="14"/>
      <c r="B256" s="14"/>
      <c r="C256" s="14"/>
      <c r="D256" s="14"/>
      <c r="E256" s="14"/>
      <c r="F256" s="14"/>
      <c r="G256" s="34"/>
      <c r="I256" s="37"/>
    </row>
    <row r="257" spans="1:7" x14ac:dyDescent="0.25">
      <c r="A257" s="15"/>
      <c r="B257" s="15"/>
      <c r="C257" s="16"/>
      <c r="D257" s="15"/>
      <c r="E257" s="17"/>
      <c r="F257" s="15"/>
      <c r="G257" s="17"/>
    </row>
    <row r="258" spans="1:7" x14ac:dyDescent="0.25">
      <c r="A258" s="75" t="s">
        <v>28</v>
      </c>
      <c r="B258" s="75"/>
      <c r="C258" s="16"/>
      <c r="D258" s="15"/>
      <c r="E258" s="17"/>
      <c r="F258" s="15"/>
      <c r="G258" s="17"/>
    </row>
    <row r="259" spans="1:7" x14ac:dyDescent="0.25">
      <c r="A259" s="75" t="s">
        <v>123</v>
      </c>
      <c r="B259" s="75"/>
      <c r="C259" s="16"/>
      <c r="D259" s="15"/>
      <c r="E259" s="17"/>
      <c r="F259" s="15"/>
      <c r="G259" s="17"/>
    </row>
    <row r="260" spans="1:7" x14ac:dyDescent="0.25">
      <c r="A260" s="15"/>
      <c r="B260" s="15"/>
      <c r="C260" s="16"/>
      <c r="D260" s="15"/>
      <c r="E260" s="17"/>
      <c r="F260" s="15"/>
      <c r="G260" s="17"/>
    </row>
  </sheetData>
  <mergeCells count="99">
    <mergeCell ref="E53:G53"/>
    <mergeCell ref="A56:F56"/>
    <mergeCell ref="A79:D79"/>
    <mergeCell ref="E79:G79"/>
    <mergeCell ref="A1:G1"/>
    <mergeCell ref="A39:D39"/>
    <mergeCell ref="E39:G39"/>
    <mergeCell ref="A15:D15"/>
    <mergeCell ref="E15:G15"/>
    <mergeCell ref="A21:F21"/>
    <mergeCell ref="A10:D10"/>
    <mergeCell ref="A3:D3"/>
    <mergeCell ref="E3:G3"/>
    <mergeCell ref="A8:F8"/>
    <mergeCell ref="A53:D53"/>
    <mergeCell ref="A86:F86"/>
    <mergeCell ref="E10:G10"/>
    <mergeCell ref="A13:F13"/>
    <mergeCell ref="A51:F51"/>
    <mergeCell ref="A23:D23"/>
    <mergeCell ref="E23:G23"/>
    <mergeCell ref="A28:F28"/>
    <mergeCell ref="A63:D63"/>
    <mergeCell ref="E63:G63"/>
    <mergeCell ref="A72:F72"/>
    <mergeCell ref="A74:D74"/>
    <mergeCell ref="E74:G74"/>
    <mergeCell ref="A77:F77"/>
    <mergeCell ref="A30:D30"/>
    <mergeCell ref="E30:G30"/>
    <mergeCell ref="A37:F37"/>
    <mergeCell ref="A121:F121"/>
    <mergeCell ref="A88:D88"/>
    <mergeCell ref="E88:G88"/>
    <mergeCell ref="A93:F93"/>
    <mergeCell ref="A95:D95"/>
    <mergeCell ref="E95:G95"/>
    <mergeCell ref="A100:F100"/>
    <mergeCell ref="A113:D113"/>
    <mergeCell ref="E113:G113"/>
    <mergeCell ref="A116:F116"/>
    <mergeCell ref="A102:D102"/>
    <mergeCell ref="E102:G102"/>
    <mergeCell ref="A111:F111"/>
    <mergeCell ref="A118:D118"/>
    <mergeCell ref="E118:G118"/>
    <mergeCell ref="A123:D123"/>
    <mergeCell ref="E123:G123"/>
    <mergeCell ref="A130:F130"/>
    <mergeCell ref="A137:D137"/>
    <mergeCell ref="E137:G137"/>
    <mergeCell ref="A132:D132"/>
    <mergeCell ref="E132:G132"/>
    <mergeCell ref="A135:F135"/>
    <mergeCell ref="A147:F147"/>
    <mergeCell ref="A158:D158"/>
    <mergeCell ref="E158:G158"/>
    <mergeCell ref="A161:F161"/>
    <mergeCell ref="A163:D163"/>
    <mergeCell ref="E163:G163"/>
    <mergeCell ref="A168:F168"/>
    <mergeCell ref="A149:D149"/>
    <mergeCell ref="E149:G149"/>
    <mergeCell ref="A156:F156"/>
    <mergeCell ref="A170:D170"/>
    <mergeCell ref="E170:G170"/>
    <mergeCell ref="A173:F173"/>
    <mergeCell ref="A198:D198"/>
    <mergeCell ref="E198:G198"/>
    <mergeCell ref="A175:D175"/>
    <mergeCell ref="E175:G175"/>
    <mergeCell ref="A181:F181"/>
    <mergeCell ref="A183:D183"/>
    <mergeCell ref="E183:G183"/>
    <mergeCell ref="A190:F190"/>
    <mergeCell ref="A192:D192"/>
    <mergeCell ref="E192:G192"/>
    <mergeCell ref="A196:F196"/>
    <mergeCell ref="A209:D209"/>
    <mergeCell ref="E209:G209"/>
    <mergeCell ref="A231:F231"/>
    <mergeCell ref="A233:D233"/>
    <mergeCell ref="E233:G233"/>
    <mergeCell ref="A258:B258"/>
    <mergeCell ref="A259:B259"/>
    <mergeCell ref="A58:D58"/>
    <mergeCell ref="E58:G58"/>
    <mergeCell ref="A61:F61"/>
    <mergeCell ref="A252:D252"/>
    <mergeCell ref="E252:G252"/>
    <mergeCell ref="A255:F255"/>
    <mergeCell ref="A245:D245"/>
    <mergeCell ref="E245:G245"/>
    <mergeCell ref="A250:F250"/>
    <mergeCell ref="A201:F201"/>
    <mergeCell ref="A203:D203"/>
    <mergeCell ref="E203:G203"/>
    <mergeCell ref="A207:F207"/>
    <mergeCell ref="A243:F243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02.2014</vt:lpstr>
      <vt:lpstr>'02.2014'!Area_de_impressao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2017-04-10T11:49:49Z</cp:lastPrinted>
  <dcterms:created xsi:type="dcterms:W3CDTF">2017-01-31T11:28:16Z</dcterms:created>
  <dcterms:modified xsi:type="dcterms:W3CDTF">2017-04-10T11:54:26Z</dcterms:modified>
</cp:coreProperties>
</file>