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120" yWindow="1320" windowWidth="21075" windowHeight="6990"/>
  </bookViews>
  <sheets>
    <sheet name="12.2016        " sheetId="17" r:id="rId1"/>
  </sheets>
  <definedNames>
    <definedName name="_xlnm.Print_Area" localSheetId="0">'12.2016        '!$A$1:$G$326</definedName>
  </definedNames>
  <calcPr calcId="145621"/>
</workbook>
</file>

<file path=xl/calcChain.xml><?xml version="1.0" encoding="utf-8"?>
<calcChain xmlns="http://schemas.openxmlformats.org/spreadsheetml/2006/main">
  <c r="G266" i="17" l="1"/>
  <c r="G267" i="17" s="1"/>
  <c r="G182" i="17"/>
  <c r="G183" i="17" s="1"/>
  <c r="G20" i="17"/>
  <c r="G21" i="17"/>
  <c r="G22" i="17"/>
  <c r="G23" i="17"/>
  <c r="G25" i="17" s="1"/>
  <c r="G24" i="17"/>
  <c r="G321" i="17" l="1"/>
  <c r="G322" i="17" s="1"/>
  <c r="G316" i="17"/>
  <c r="G317" i="17" s="1"/>
  <c r="G306" i="17"/>
  <c r="G307" i="17" s="1"/>
  <c r="G15" i="17" l="1"/>
  <c r="G113" i="17" l="1"/>
  <c r="G114" i="17"/>
  <c r="G252" i="17" l="1"/>
  <c r="G253" i="17"/>
  <c r="G254" i="17"/>
  <c r="G255" i="17"/>
  <c r="G256" i="17"/>
  <c r="G257" i="17"/>
  <c r="G258" i="17"/>
  <c r="G259" i="17"/>
  <c r="G240" i="17"/>
  <c r="G241" i="17"/>
  <c r="G242" i="17"/>
  <c r="G243" i="17"/>
  <c r="G225" i="17"/>
  <c r="G226" i="17"/>
  <c r="G227" i="17"/>
  <c r="G228" i="17"/>
  <c r="G229" i="17"/>
  <c r="G214" i="17"/>
  <c r="G215" i="17"/>
  <c r="G216" i="17"/>
  <c r="G217" i="17"/>
  <c r="G218" i="17"/>
  <c r="G219" i="17"/>
  <c r="G199" i="17"/>
  <c r="G200" i="17"/>
  <c r="G201" i="17"/>
  <c r="G202" i="17"/>
  <c r="G203" i="17"/>
  <c r="G204" i="17"/>
  <c r="G205" i="17"/>
  <c r="G190" i="17"/>
  <c r="G191" i="17"/>
  <c r="G192" i="17"/>
  <c r="G177" i="17"/>
  <c r="G176" i="17"/>
  <c r="G166" i="17"/>
  <c r="G167" i="17"/>
  <c r="G168" i="17"/>
  <c r="G169" i="17"/>
  <c r="G150" i="17"/>
  <c r="G151" i="17"/>
  <c r="G127" i="17"/>
  <c r="G84" i="17"/>
  <c r="G85" i="17"/>
  <c r="G86" i="17"/>
  <c r="G87" i="17"/>
  <c r="G88" i="17"/>
  <c r="G89" i="17"/>
  <c r="G90" i="17"/>
  <c r="G91" i="17"/>
  <c r="G78" i="17"/>
  <c r="G79" i="17"/>
  <c r="G61" i="17"/>
  <c r="G62" i="17"/>
  <c r="G63" i="17"/>
  <c r="G57" i="17"/>
  <c r="G41" i="17"/>
  <c r="G42" i="17"/>
  <c r="G43" i="17"/>
  <c r="G44" i="17"/>
  <c r="G45" i="17"/>
  <c r="G46" i="17"/>
  <c r="G8" i="17"/>
  <c r="G9" i="17"/>
  <c r="G10" i="17"/>
  <c r="G11" i="17"/>
  <c r="G12" i="17"/>
  <c r="G13" i="17"/>
  <c r="G132" i="17"/>
  <c r="G133" i="17" s="1"/>
  <c r="G311" i="17"/>
  <c r="G312" i="17" s="1"/>
  <c r="G301" i="17"/>
  <c r="G302" i="17" s="1"/>
  <c r="G296" i="17"/>
  <c r="G291" i="17"/>
  <c r="G286" i="17"/>
  <c r="G281" i="17"/>
  <c r="G276" i="17"/>
  <c r="G277" i="17" s="1"/>
  <c r="G271" i="17"/>
  <c r="G261" i="17"/>
  <c r="G260" i="17"/>
  <c r="G251" i="17"/>
  <c r="G250" i="17"/>
  <c r="G249" i="17"/>
  <c r="G244" i="17"/>
  <c r="G239" i="17"/>
  <c r="G238" i="17"/>
  <c r="G237" i="17"/>
  <c r="G236" i="17"/>
  <c r="G235" i="17"/>
  <c r="G230" i="17"/>
  <c r="G224" i="17"/>
  <c r="G213" i="17"/>
  <c r="G212" i="17"/>
  <c r="G211" i="17"/>
  <c r="G210" i="17"/>
  <c r="G198" i="17"/>
  <c r="G193" i="17"/>
  <c r="G189" i="17"/>
  <c r="G188" i="17"/>
  <c r="G187" i="17"/>
  <c r="G171" i="17"/>
  <c r="G170" i="17"/>
  <c r="G165" i="17"/>
  <c r="G164" i="17"/>
  <c r="G159" i="17"/>
  <c r="G154" i="17"/>
  <c r="G153" i="17"/>
  <c r="G152" i="17"/>
  <c r="G145" i="17"/>
  <c r="G144" i="17"/>
  <c r="G143" i="17"/>
  <c r="G142" i="17"/>
  <c r="G141" i="17"/>
  <c r="G140" i="17"/>
  <c r="G139" i="17"/>
  <c r="G138" i="17"/>
  <c r="G137" i="17"/>
  <c r="G126" i="17"/>
  <c r="G125" i="17"/>
  <c r="G124" i="17"/>
  <c r="G123" i="17"/>
  <c r="G122" i="17"/>
  <c r="G121" i="17"/>
  <c r="G120" i="17"/>
  <c r="G119" i="17"/>
  <c r="G118" i="17"/>
  <c r="G108" i="17"/>
  <c r="G107" i="17"/>
  <c r="G106" i="17"/>
  <c r="G105" i="17"/>
  <c r="G104" i="17"/>
  <c r="G99" i="17"/>
  <c r="G98" i="17"/>
  <c r="G97" i="17"/>
  <c r="G96" i="17"/>
  <c r="G95" i="17"/>
  <c r="G94" i="17"/>
  <c r="G93" i="17"/>
  <c r="G92" i="17"/>
  <c r="G77" i="17"/>
  <c r="G76" i="17"/>
  <c r="G75" i="17"/>
  <c r="G74" i="17"/>
  <c r="G73" i="17"/>
  <c r="G68" i="17"/>
  <c r="G67" i="17"/>
  <c r="G66" i="17"/>
  <c r="G65" i="17"/>
  <c r="G64" i="17"/>
  <c r="G51" i="17"/>
  <c r="G50" i="17"/>
  <c r="G49" i="17"/>
  <c r="G48" i="17"/>
  <c r="G47" i="17"/>
  <c r="G36" i="17"/>
  <c r="G35" i="17"/>
  <c r="G34" i="17"/>
  <c r="G33" i="17"/>
  <c r="G32" i="17"/>
  <c r="G31" i="17"/>
  <c r="G30" i="17"/>
  <c r="G29" i="17"/>
  <c r="G14" i="17"/>
  <c r="G7" i="17"/>
  <c r="G6" i="17"/>
  <c r="G5" i="17"/>
  <c r="G231" i="17" l="1"/>
  <c r="G245" i="17"/>
  <c r="G100" i="17"/>
  <c r="G220" i="17"/>
  <c r="G128" i="17"/>
  <c r="G178" i="17"/>
  <c r="G69" i="17"/>
  <c r="G155" i="17"/>
  <c r="G52" i="17"/>
  <c r="G287" i="17"/>
  <c r="G206" i="17"/>
  <c r="G37" i="17"/>
  <c r="G146" i="17"/>
  <c r="G16" i="17"/>
  <c r="G160" i="17"/>
  <c r="G172" i="17"/>
  <c r="G282" i="17"/>
  <c r="G80" i="17"/>
  <c r="G109" i="17"/>
  <c r="G262" i="17"/>
  <c r="G272" i="17"/>
  <c r="G194" i="17"/>
  <c r="G292" i="17"/>
  <c r="G297" i="17"/>
</calcChain>
</file>

<file path=xl/sharedStrings.xml><?xml version="1.0" encoding="utf-8"?>
<sst xmlns="http://schemas.openxmlformats.org/spreadsheetml/2006/main" count="893" uniqueCount="136">
  <si>
    <t>Alberto Fedosow Cabral - Conselheiro</t>
  </si>
  <si>
    <t>Pagamento</t>
  </si>
  <si>
    <t>Despesa</t>
  </si>
  <si>
    <t>Evento</t>
  </si>
  <si>
    <t>Cidade</t>
  </si>
  <si>
    <t>Valor Unitário</t>
  </si>
  <si>
    <t>Quantidade</t>
  </si>
  <si>
    <t>Valor Total</t>
  </si>
  <si>
    <t>Cidade de Origem: Porto Alegre - RS</t>
  </si>
  <si>
    <t>Ajuda de Custo</t>
  </si>
  <si>
    <t>Porto Alegre</t>
  </si>
  <si>
    <t>Carlos Eduardo Mesquita Pedone - Conselheiro</t>
  </si>
  <si>
    <t>Cidade de Origem: Caxias do Sul - RS</t>
  </si>
  <si>
    <t>Meia Diária Regional</t>
  </si>
  <si>
    <t>Clóvis Ilgenfritz da Silva - Conselheiro</t>
  </si>
  <si>
    <t>Efreu Brignol Quintana - Conselheiro</t>
  </si>
  <si>
    <t>Fausto Henrique Steffen - Conselheiro</t>
  </si>
  <si>
    <t>Cidade de Origem: Novo Hamburgo - RS</t>
  </si>
  <si>
    <t>Diária Regional</t>
  </si>
  <si>
    <t>Hermes de Assis Puricelli - Conselheiro</t>
  </si>
  <si>
    <t>Joaquim Eduardo Vidal Haas - Conselheiro</t>
  </si>
  <si>
    <t>Diária Nacional</t>
  </si>
  <si>
    <t>José Arthur Fell - Conselheiro</t>
  </si>
  <si>
    <t>Luiz Antônio Machado Veríssimo - Conselheiro</t>
  </si>
  <si>
    <t>Cidade de Origem: Pelotas - RS</t>
  </si>
  <si>
    <t>Santa Maria</t>
  </si>
  <si>
    <t>Marcelo Gribov Brinckmann - Conselheiro</t>
  </si>
  <si>
    <t>Marcelo Petrucci Maia - Conselheiro</t>
  </si>
  <si>
    <t>Cidade de Origem: Guaíba - RS</t>
  </si>
  <si>
    <t>Márcio de Mendonça Lima Arioli - Conselheiro</t>
  </si>
  <si>
    <t>Cidade de Origem: Bento Gonçalves - RS</t>
  </si>
  <si>
    <t>Márcio Gomes Lontra - Conselheiro</t>
  </si>
  <si>
    <t>Cidade de Origem: Rio Grande - RS</t>
  </si>
  <si>
    <t>Oritz Adriano Adams de Campos - Conselheiro</t>
  </si>
  <si>
    <t>Rinaldo Ferreira Barbosa - Conselheiro</t>
  </si>
  <si>
    <t>Roberto Luiz Decó - Conselheiro</t>
  </si>
  <si>
    <t>Cidade de Origem: Canoas - RS</t>
  </si>
  <si>
    <t>Rômulo Plentz Giralt - Conselheiro</t>
  </si>
  <si>
    <t>Rosana Oppitz - Conselheira</t>
  </si>
  <si>
    <t>Rui Mineiro - Conselheiro</t>
  </si>
  <si>
    <t>Cidade de Origem:  Gravataí - RS</t>
  </si>
  <si>
    <t>Silvia Monteiro Barakat - Conselheira</t>
  </si>
  <si>
    <t>Cidade de Origem:  Porto Alegre - RS</t>
  </si>
  <si>
    <t>Fonte: CAU/RS</t>
  </si>
  <si>
    <t>Eduardo Bimbi - Empregado</t>
  </si>
  <si>
    <t>Brasília</t>
  </si>
  <si>
    <t>Josiane da Rosa Costa - Empregada</t>
  </si>
  <si>
    <t>Luciane Delgado Capitão - Empregada</t>
  </si>
  <si>
    <t>Sérgio Nei Roschild Bastos - Empregado</t>
  </si>
  <si>
    <t>Total Geral</t>
  </si>
  <si>
    <t>Juliana Betemps Vaz da Silva - Conselheira</t>
  </si>
  <si>
    <t>Novo Hamburgo</t>
  </si>
  <si>
    <t>Lajeado</t>
  </si>
  <si>
    <t>São Paulo</t>
  </si>
  <si>
    <t>Osório Afonso Queiroz Júnior - Conselheiro</t>
  </si>
  <si>
    <t xml:space="preserve"> Diária Regional</t>
  </si>
  <si>
    <t>Ajuda Custo</t>
  </si>
  <si>
    <t>Curitiba</t>
  </si>
  <si>
    <t>Convocação 222/2016 - Participar do III Seminário da CEP-CAU/BR, cujo tema é "O RRT como instrumento da valorização da Arquitetura e Urbanismo"- Palmas / TO - 10/11/2016 e 11/11/2016</t>
  </si>
  <si>
    <t>Convocação 233/2016 - Participar de Bate-Papo sobre o tema "Patrimônio Histórico"- Porto Alegre / RS - 13/11/2016</t>
  </si>
  <si>
    <t>Convocação 202/2016 - Participar de Bate-Papo sobre o tema "Arquitetura e Literatura pelas Entidades Parceiras do CAU/RS "- Porto Alegre / RS - 28/10/2016</t>
  </si>
  <si>
    <t>Palmas</t>
  </si>
  <si>
    <t>Diárias e Deslocamentos - Dezembro 2016</t>
  </si>
  <si>
    <t>Convocação 242/2016 - Representar o Presidente em Exercício na Abertura do II Seminário de Fiscalização da CEP-CAU/RS - Porto Alegre / RS - 24/11/2016</t>
  </si>
  <si>
    <t>21ª Reunião da Comissão Temporária de Comunicação do CAU/RS - 29/11/2016</t>
  </si>
  <si>
    <t>105ª - Reunião do Conselho Diretor CAU/RS - 30/11/2016</t>
  </si>
  <si>
    <t>Convocação 249/2016 - Representar o CAU/RS no Seminário "Modo de ser Futuro", promovido pela Asbea-RS e Instituto Ling - Porto Alegre / RS - 01/12/2016</t>
  </si>
  <si>
    <t>174ª Reunião da Comissão de Organização e Administração do CAU/RS - 05/12/2016</t>
  </si>
  <si>
    <t>22ª Reunião da Comissão Temporária de Comunicação do CAU/RS - 06/12/2016</t>
  </si>
  <si>
    <t>106ª - Reunião do Conselho Diretor CAU/RS - 07/12/2016</t>
  </si>
  <si>
    <t>68ª Sessão Plenária - 09/12/2016</t>
  </si>
  <si>
    <t>175ª Reunião da Comissão de Organização e Administração do CAU/RS - 12/12/2016</t>
  </si>
  <si>
    <t>Convocação 257/2016 - Participar do evento em comemoração ao Dia do Arquiteto e Urbanista, com exposição do acervo do Memorial do CAU/RS - Porto Alegre / RS - 14/12/2016</t>
  </si>
  <si>
    <t>Convocação 254/2016 - Participarem da Apresentação da Gestão Estratégica do CAU/RS - Porto Alegre / RS - 19/12/2016</t>
  </si>
  <si>
    <t>Convocação 244/2016 - Participar do II Seminário de Fiscalização da CEP-CAU/RS - Porto Alegre / RS - 24/11/2016</t>
  </si>
  <si>
    <t>194ª Reunião da Comissão de Exercício Profissional - 01/12/2016</t>
  </si>
  <si>
    <t>195ª Reunião da Comissão de Exercício Profissional - 08/12/2016</t>
  </si>
  <si>
    <t>196ª Reunião da Comissão de Exercício Profissional - 15/12/2016</t>
  </si>
  <si>
    <t>197ª Reunião da Comissão de Exercício Profissional - 22/12/2016</t>
  </si>
  <si>
    <t>189ª Reunião da Comissão de Planejamento e Finanças do CAU/RS - 23/11/2016</t>
  </si>
  <si>
    <t>190ª Reunião da Comissão de Planejamento e Finanças do CAU/RS - 29/11/2016</t>
  </si>
  <si>
    <t>Convocação 243/2016 - Representar o Presidente no VI Seminário da Comissão de Ensino e Formação do CAU/RS - Porto Alegre - 25/11/2016</t>
  </si>
  <si>
    <t>191ª Reunião da Comissão de Planejamento e Finanças do CAU/RS - 06/12/2016</t>
  </si>
  <si>
    <t>192ª Reunião da Comissão de Planejamento e Finanças do CAU/RS - 13/12/2016</t>
  </si>
  <si>
    <t>193ª Reunião da Comissão de Planejamento e Finanças do CAU/RS - 20/12/2016</t>
  </si>
  <si>
    <t>82ª Reunião da Comissão de Ética e Disciplina - 12/12/2016</t>
  </si>
  <si>
    <t>Eleição Federação Nacional dos Arquitetos - FNA - Porto Alegre / RS - 19/11/2016</t>
  </si>
  <si>
    <t>Reunião com o Presidente do CAU/SP sobre Gespública, Siscaf e Rio+Cidades - São Paulo / SP - 24/11/2016</t>
  </si>
  <si>
    <t>67ª Reunião do Colegiado de Entidades - CP - CAU/RS - 25/11/2016</t>
  </si>
  <si>
    <t>21º Fórum de Presidentes do CAU/UF - São Paulo / SP - 30/11/2016 a 02/12/2016</t>
  </si>
  <si>
    <t>Convocação 256/2016 - Reunião entre Membros do CP-CAU e a Presidência do CAU/RS  - Porto Alegre / RS - 08/12/2016</t>
  </si>
  <si>
    <t>Plenária Ampliada, Comemoração do dia do Arquiteto e Reunião Rio + Cidades - Brasília / DF - 14/12/2016 e 15/12/2016</t>
  </si>
  <si>
    <t>Dia do Arquiteto e Urbanista e Posse das diretorias do IAB RS e SAERGS - Porto Alegre / RS - 17/12/2016</t>
  </si>
  <si>
    <t>63ª Reunião da Comissão de Ensino e Formação - 20/12/2016</t>
  </si>
  <si>
    <t>61ª Reunião da Comissão de Ensino e Formação do CAU/RS - 22/11/2016</t>
  </si>
  <si>
    <t>Convocação 245/2016 - Participar do VI Seminário da Comissão de Ensino e Formação do CAU/RS - Porto Alegre - 25/11/2016</t>
  </si>
  <si>
    <t>62ª Reunião da Comissão de Ensino e Formação do CAU/RS - 06/12/2016</t>
  </si>
  <si>
    <t>Convocação 229/2016 - Participar dda Semana de Arquitetura de Arroio do Sal - Arroio do Sal / RS - 15/12/2016</t>
  </si>
  <si>
    <t>Convocação 231/2016 - Ministrar Palestra sobre Ética e Disciplina para os Estudantes da UNIVATES - Lajeado / RS - 21/11/2016</t>
  </si>
  <si>
    <t>80ª Reunião da Comissão de Ética e Disciplina - 24/11/2016</t>
  </si>
  <si>
    <t>Convocação 246/2016 - Participar da 2ª Reunião das Comissões de Ética e Disciplina dos CAUs do Sul - Curitiba / PR - 28/11/2016 e 29/11/2016</t>
  </si>
  <si>
    <t>Convocação 250/2016 - Participar da 56ª Reunião Ordinária da Comissão de Ética e Disciplina do CAU/BR - Brasília / DF - 01/12/2016 e 02/12/2016</t>
  </si>
  <si>
    <t>81ª Reunião da Comissão de Ética e Disciplina - 05/12/2016</t>
  </si>
  <si>
    <t>Convocação 258/2016 - Participar do evento em comemoração ao Dia do Arquiteto e Urbanista, com exposição do acervo do Memorial do CAU/RS - Porto Alegre / RS - 14/12/2016</t>
  </si>
  <si>
    <t>Convocação 236/2016 - Ministrar palestra no Seminário sobre Acessibilidade Arquitetônica - Santa Maria / RS - 25/11/2016</t>
  </si>
  <si>
    <t>Convocação 251/2016 - Participar da 11ª Reunião Extraordinária da Comissão de Ética e Disciplina do CAU/BR - Brasília / DF - 08/12/2016 e 09/12/2016</t>
  </si>
  <si>
    <t>Convocação 212/2016 - Participar de Bate-Papo sobre o tema "Muito além do que se viu"- Porto Alegre / RS - 15/11/2016</t>
  </si>
  <si>
    <t>Convocação 234/2016 - Participar da Abertura da "I Exposição do Memorial do CAU/RS" - Porto Alegre / RS - 16/11/2016</t>
  </si>
  <si>
    <t>Audiência de Instrução da Comissão de Ética - 30/11/2016</t>
  </si>
  <si>
    <t>Arroio do Sal</t>
  </si>
  <si>
    <t>Cidade de Origem: Carlos Barbosa - RS</t>
  </si>
  <si>
    <t>Marina Leivas Proto - Empregada</t>
  </si>
  <si>
    <t>Raquel Dias Coll Oliveira - Empregada</t>
  </si>
  <si>
    <t>Brasília / DF</t>
  </si>
  <si>
    <t>Meia Diária Nacional</t>
  </si>
  <si>
    <t>Curitiba / PR</t>
  </si>
  <si>
    <t>Rodrigo Jaroseski - Empregado</t>
  </si>
  <si>
    <t>Mônica dos Santos Marques - Empregada</t>
  </si>
  <si>
    <t>São Paulo / SP</t>
  </si>
  <si>
    <t>Suzana Rahde Gerchmann - Empregada</t>
  </si>
  <si>
    <t>Andréa Bosba Pinheiro - Empregada</t>
  </si>
  <si>
    <t>Simone Nunes Perotto - Empregada</t>
  </si>
  <si>
    <t>Convocação 229/2016 - Ministrar Palestra na Semana da Arquitetura de Arroio do Sal - 15/12/2016</t>
  </si>
  <si>
    <t xml:space="preserve">Arroio do Sas / RS </t>
  </si>
  <si>
    <t>Convocação 182/2016 - Participar de Reunião no CAU/BR sobre Gespública - 20/10/2016</t>
  </si>
  <si>
    <t>Convocação 240/2016 - Realizar Ações do CAU Mais Perto - 13/12/2016 a 15/12/2016</t>
  </si>
  <si>
    <t>Dois Irmãos / RS, Estância Velha / RS e Campo Bom / RS</t>
  </si>
  <si>
    <t>Convocação 247/2016 - Visitar o Teleatendimento Qualificado - TAQ - 13/12/2016 e 14/12/2016</t>
  </si>
  <si>
    <t>Convocação 232/2016 - Prestar apoio na organização da Palestra do CAU/RS na Semana da Arquitetura de Arroio do Sal - 15/12/2016</t>
  </si>
  <si>
    <t>Arroio do Sal / RS</t>
  </si>
  <si>
    <t>Convocação 225/2016 - Participar de Reunião com o Presidente em Exercício Joaquim Haas e o Presidente do CAU/SP - 04/11/2016</t>
  </si>
  <si>
    <t>Convocação 248/2016 - Acompanhar sessão e julgamento do Supremo Tribunal Federal - 07/12/2016</t>
  </si>
  <si>
    <t>Atualizado em 20/01/2017</t>
  </si>
  <si>
    <t>Andrea dos Santos - Membro do Colegiado Permanente de Entidades</t>
  </si>
  <si>
    <t>Paulo Henrique Rodrigues - Membro do Colegiado Permanente de Entidades</t>
  </si>
  <si>
    <t>Tiago Holzmann da Silva  - Membro do Colegiado Permanente de Entidades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</si>
</sst>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2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ont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44" fontId="0" fillId="0" borderId="0" xfId="0" applyNumberFormat="1" applyAlignment="1">
      <alignment vertical="center"/>
    </xf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 wrapText="1"/>
    </xf>
    <xf numFmtId="44" fontId="2" fillId="0" borderId="0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0" fillId="2" borderId="0" xfId="0" applyNumberForma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6"/>
  <sheetViews>
    <sheetView tabSelected="1" zoomScaleNormal="100" workbookViewId="0">
      <selection activeCell="Q8" sqref="Q8"/>
    </sheetView>
  </sheetViews>
  <sheetFormatPr defaultRowHeight="15" x14ac:dyDescent="0.25"/>
  <cols>
    <col min="1" max="1" width="11" style="13" bestFit="1" customWidth="1"/>
    <col min="2" max="2" width="19.42578125" style="13" bestFit="1" customWidth="1"/>
    <col min="3" max="3" width="54.7109375" style="1" customWidth="1"/>
    <col min="4" max="4" width="18.140625" style="13" customWidth="1"/>
    <col min="5" max="5" width="14.85546875" style="2" bestFit="1" customWidth="1"/>
    <col min="6" max="6" width="11.42578125" style="13" bestFit="1" customWidth="1"/>
    <col min="7" max="7" width="12" style="2" bestFit="1" customWidth="1"/>
    <col min="8" max="8" width="9.140625" style="1"/>
    <col min="9" max="9" width="13.28515625" style="1" bestFit="1" customWidth="1"/>
    <col min="10" max="16384" width="9.140625" style="1"/>
  </cols>
  <sheetData>
    <row r="1" spans="1:7" x14ac:dyDescent="0.25">
      <c r="A1" s="51" t="s">
        <v>62</v>
      </c>
      <c r="B1" s="51"/>
      <c r="C1" s="51"/>
      <c r="D1" s="51"/>
      <c r="E1" s="51"/>
      <c r="F1" s="51"/>
      <c r="G1" s="51"/>
    </row>
    <row r="3" spans="1:7" x14ac:dyDescent="0.25">
      <c r="A3" s="51" t="s">
        <v>0</v>
      </c>
      <c r="B3" s="51"/>
      <c r="C3" s="51"/>
      <c r="D3" s="51"/>
      <c r="E3" s="51" t="s">
        <v>8</v>
      </c>
      <c r="F3" s="51"/>
      <c r="G3" s="51"/>
    </row>
    <row r="4" spans="1:7" x14ac:dyDescent="0.25">
      <c r="A4" s="34" t="s">
        <v>1</v>
      </c>
      <c r="B4" s="34" t="s">
        <v>2</v>
      </c>
      <c r="C4" s="34" t="s">
        <v>3</v>
      </c>
      <c r="D4" s="34" t="s">
        <v>4</v>
      </c>
      <c r="E4" s="3" t="s">
        <v>5</v>
      </c>
      <c r="F4" s="34" t="s">
        <v>6</v>
      </c>
      <c r="G4" s="3" t="s">
        <v>7</v>
      </c>
    </row>
    <row r="5" spans="1:7" ht="47.25" customHeight="1" x14ac:dyDescent="0.25">
      <c r="A5" s="17">
        <v>42709</v>
      </c>
      <c r="B5" s="16" t="s">
        <v>9</v>
      </c>
      <c r="C5" s="39" t="s">
        <v>63</v>
      </c>
      <c r="D5" s="16" t="s">
        <v>10</v>
      </c>
      <c r="E5" s="5">
        <v>283.5</v>
      </c>
      <c r="F5" s="16">
        <v>1</v>
      </c>
      <c r="G5" s="5">
        <f>E5*F5</f>
        <v>283.5</v>
      </c>
    </row>
    <row r="6" spans="1:7" ht="30" x14ac:dyDescent="0.25">
      <c r="A6" s="4">
        <v>42709</v>
      </c>
      <c r="B6" s="16" t="s">
        <v>9</v>
      </c>
      <c r="C6" s="39" t="s">
        <v>64</v>
      </c>
      <c r="D6" s="16" t="s">
        <v>10</v>
      </c>
      <c r="E6" s="5">
        <v>283.5</v>
      </c>
      <c r="F6" s="16">
        <v>1</v>
      </c>
      <c r="G6" s="5">
        <f t="shared" ref="G6:G15" si="0">E6*F6</f>
        <v>283.5</v>
      </c>
    </row>
    <row r="7" spans="1:7" x14ac:dyDescent="0.25">
      <c r="A7" s="4">
        <v>42718</v>
      </c>
      <c r="B7" s="16" t="s">
        <v>9</v>
      </c>
      <c r="C7" s="39" t="s">
        <v>65</v>
      </c>
      <c r="D7" s="16" t="s">
        <v>10</v>
      </c>
      <c r="E7" s="5">
        <v>283.5</v>
      </c>
      <c r="F7" s="16">
        <v>1</v>
      </c>
      <c r="G7" s="5">
        <f t="shared" si="0"/>
        <v>283.5</v>
      </c>
    </row>
    <row r="8" spans="1:7" ht="45" x14ac:dyDescent="0.25">
      <c r="A8" s="4">
        <v>42718</v>
      </c>
      <c r="B8" s="16" t="s">
        <v>9</v>
      </c>
      <c r="C8" s="39" t="s">
        <v>66</v>
      </c>
      <c r="D8" s="16" t="s">
        <v>10</v>
      </c>
      <c r="E8" s="5">
        <v>283.5</v>
      </c>
      <c r="F8" s="16">
        <v>1</v>
      </c>
      <c r="G8" s="5">
        <f t="shared" si="0"/>
        <v>283.5</v>
      </c>
    </row>
    <row r="9" spans="1:7" ht="30" x14ac:dyDescent="0.25">
      <c r="A9" s="4">
        <v>42718</v>
      </c>
      <c r="B9" s="16" t="s">
        <v>9</v>
      </c>
      <c r="C9" s="39" t="s">
        <v>67</v>
      </c>
      <c r="D9" s="16" t="s">
        <v>10</v>
      </c>
      <c r="E9" s="5">
        <v>283.5</v>
      </c>
      <c r="F9" s="16">
        <v>1</v>
      </c>
      <c r="G9" s="5">
        <f t="shared" si="0"/>
        <v>283.5</v>
      </c>
    </row>
    <row r="10" spans="1:7" ht="30" x14ac:dyDescent="0.25">
      <c r="A10" s="4">
        <v>42718</v>
      </c>
      <c r="B10" s="16" t="s">
        <v>9</v>
      </c>
      <c r="C10" s="39" t="s">
        <v>68</v>
      </c>
      <c r="D10" s="16" t="s">
        <v>10</v>
      </c>
      <c r="E10" s="5">
        <v>283.5</v>
      </c>
      <c r="F10" s="16">
        <v>1</v>
      </c>
      <c r="G10" s="5">
        <f t="shared" si="0"/>
        <v>283.5</v>
      </c>
    </row>
    <row r="11" spans="1:7" x14ac:dyDescent="0.25">
      <c r="A11" s="4">
        <v>42718</v>
      </c>
      <c r="B11" s="16" t="s">
        <v>9</v>
      </c>
      <c r="C11" s="39" t="s">
        <v>69</v>
      </c>
      <c r="D11" s="16" t="s">
        <v>10</v>
      </c>
      <c r="E11" s="5">
        <v>283.5</v>
      </c>
      <c r="F11" s="16">
        <v>1</v>
      </c>
      <c r="G11" s="5">
        <f t="shared" si="0"/>
        <v>283.5</v>
      </c>
    </row>
    <row r="12" spans="1:7" x14ac:dyDescent="0.25">
      <c r="A12" s="4">
        <v>42724</v>
      </c>
      <c r="B12" s="16" t="s">
        <v>9</v>
      </c>
      <c r="C12" s="39" t="s">
        <v>70</v>
      </c>
      <c r="D12" s="16" t="s">
        <v>10</v>
      </c>
      <c r="E12" s="5">
        <v>283.5</v>
      </c>
      <c r="F12" s="16">
        <v>1</v>
      </c>
      <c r="G12" s="5">
        <f t="shared" si="0"/>
        <v>283.5</v>
      </c>
    </row>
    <row r="13" spans="1:7" ht="30" x14ac:dyDescent="0.25">
      <c r="A13" s="4">
        <v>42724</v>
      </c>
      <c r="B13" s="16" t="s">
        <v>9</v>
      </c>
      <c r="C13" s="39" t="s">
        <v>71</v>
      </c>
      <c r="D13" s="16" t="s">
        <v>10</v>
      </c>
      <c r="E13" s="5">
        <v>283.5</v>
      </c>
      <c r="F13" s="16">
        <v>1</v>
      </c>
      <c r="G13" s="5">
        <f t="shared" si="0"/>
        <v>283.5</v>
      </c>
    </row>
    <row r="14" spans="1:7" ht="60" x14ac:dyDescent="0.25">
      <c r="A14" s="4">
        <v>42724</v>
      </c>
      <c r="B14" s="16" t="s">
        <v>9</v>
      </c>
      <c r="C14" s="39" t="s">
        <v>72</v>
      </c>
      <c r="D14" s="16" t="s">
        <v>10</v>
      </c>
      <c r="E14" s="5">
        <v>283.5</v>
      </c>
      <c r="F14" s="16">
        <v>1</v>
      </c>
      <c r="G14" s="5">
        <f t="shared" si="0"/>
        <v>283.5</v>
      </c>
    </row>
    <row r="15" spans="1:7" ht="45" x14ac:dyDescent="0.25">
      <c r="A15" s="32">
        <v>42724</v>
      </c>
      <c r="B15" s="16" t="s">
        <v>9</v>
      </c>
      <c r="C15" s="39" t="s">
        <v>73</v>
      </c>
      <c r="D15" s="16" t="s">
        <v>10</v>
      </c>
      <c r="E15" s="5">
        <v>283.5</v>
      </c>
      <c r="F15" s="16">
        <v>1</v>
      </c>
      <c r="G15" s="5">
        <f t="shared" si="0"/>
        <v>283.5</v>
      </c>
    </row>
    <row r="16" spans="1:7" x14ac:dyDescent="0.25">
      <c r="A16" s="51" t="s">
        <v>49</v>
      </c>
      <c r="B16" s="51"/>
      <c r="C16" s="51"/>
      <c r="D16" s="51"/>
      <c r="E16" s="51"/>
      <c r="F16" s="51"/>
      <c r="G16" s="3">
        <f>SUM(G5:G15)</f>
        <v>3118.5</v>
      </c>
    </row>
    <row r="17" spans="1:7" x14ac:dyDescent="0.25">
      <c r="A17" s="21"/>
      <c r="B17" s="21"/>
      <c r="C17" s="21"/>
      <c r="D17" s="21"/>
      <c r="E17" s="21"/>
      <c r="F17" s="21"/>
      <c r="G17" s="22"/>
    </row>
    <row r="18" spans="1:7" x14ac:dyDescent="0.25">
      <c r="A18" s="51" t="s">
        <v>133</v>
      </c>
      <c r="B18" s="51"/>
      <c r="C18" s="51"/>
      <c r="D18" s="51"/>
      <c r="E18" s="51" t="s">
        <v>8</v>
      </c>
      <c r="F18" s="51"/>
      <c r="G18" s="51"/>
    </row>
    <row r="19" spans="1:7" x14ac:dyDescent="0.25">
      <c r="A19" s="45" t="s">
        <v>1</v>
      </c>
      <c r="B19" s="45" t="s">
        <v>2</v>
      </c>
      <c r="C19" s="45" t="s">
        <v>3</v>
      </c>
      <c r="D19" s="45" t="s">
        <v>4</v>
      </c>
      <c r="E19" s="3" t="s">
        <v>5</v>
      </c>
      <c r="F19" s="45" t="s">
        <v>6</v>
      </c>
      <c r="G19" s="3" t="s">
        <v>7</v>
      </c>
    </row>
    <row r="20" spans="1:7" ht="45" x14ac:dyDescent="0.25">
      <c r="A20" s="4">
        <v>42712</v>
      </c>
      <c r="B20" s="16" t="s">
        <v>9</v>
      </c>
      <c r="C20" s="39" t="s">
        <v>60</v>
      </c>
      <c r="D20" s="16" t="s">
        <v>10</v>
      </c>
      <c r="E20" s="5">
        <v>283.5</v>
      </c>
      <c r="F20" s="6">
        <v>1</v>
      </c>
      <c r="G20" s="5">
        <f t="shared" ref="G20:G23" si="1">E20*F20</f>
        <v>283.5</v>
      </c>
    </row>
    <row r="21" spans="1:7" ht="45" x14ac:dyDescent="0.25">
      <c r="A21" s="4">
        <v>42712</v>
      </c>
      <c r="B21" s="16" t="s">
        <v>9</v>
      </c>
      <c r="C21" s="39" t="s">
        <v>106</v>
      </c>
      <c r="D21" s="16" t="s">
        <v>10</v>
      </c>
      <c r="E21" s="5">
        <v>283.5</v>
      </c>
      <c r="F21" s="6">
        <v>1</v>
      </c>
      <c r="G21" s="5">
        <f t="shared" si="1"/>
        <v>283.5</v>
      </c>
    </row>
    <row r="22" spans="1:7" ht="30" x14ac:dyDescent="0.25">
      <c r="A22" s="4">
        <v>42720</v>
      </c>
      <c r="B22" s="16" t="s">
        <v>9</v>
      </c>
      <c r="C22" s="39" t="s">
        <v>90</v>
      </c>
      <c r="D22" s="16" t="s">
        <v>10</v>
      </c>
      <c r="E22" s="5">
        <v>283.5</v>
      </c>
      <c r="F22" s="6">
        <v>1</v>
      </c>
      <c r="G22" s="5">
        <f t="shared" si="1"/>
        <v>283.5</v>
      </c>
    </row>
    <row r="23" spans="1:7" x14ac:dyDescent="0.25">
      <c r="A23" s="4">
        <v>42720</v>
      </c>
      <c r="B23" s="16" t="s">
        <v>9</v>
      </c>
      <c r="C23" s="39" t="s">
        <v>70</v>
      </c>
      <c r="D23" s="16" t="s">
        <v>10</v>
      </c>
      <c r="E23" s="5">
        <v>283.5</v>
      </c>
      <c r="F23" s="6">
        <v>1</v>
      </c>
      <c r="G23" s="5">
        <f t="shared" si="1"/>
        <v>283.5</v>
      </c>
    </row>
    <row r="24" spans="1:7" ht="60" x14ac:dyDescent="0.25">
      <c r="A24" s="4">
        <v>42720</v>
      </c>
      <c r="B24" s="16" t="s">
        <v>9</v>
      </c>
      <c r="C24" s="39" t="s">
        <v>72</v>
      </c>
      <c r="D24" s="16" t="s">
        <v>10</v>
      </c>
      <c r="E24" s="5">
        <v>283.5</v>
      </c>
      <c r="F24" s="6">
        <v>1</v>
      </c>
      <c r="G24" s="5">
        <f t="shared" ref="G24" si="2">E24*F24</f>
        <v>283.5</v>
      </c>
    </row>
    <row r="25" spans="1:7" x14ac:dyDescent="0.25">
      <c r="A25" s="51" t="s">
        <v>49</v>
      </c>
      <c r="B25" s="51"/>
      <c r="C25" s="51"/>
      <c r="D25" s="51"/>
      <c r="E25" s="51"/>
      <c r="F25" s="51"/>
      <c r="G25" s="3">
        <f>SUM(G20:G24)</f>
        <v>1417.5</v>
      </c>
    </row>
    <row r="26" spans="1:7" x14ac:dyDescent="0.25">
      <c r="A26" s="21"/>
      <c r="B26" s="21"/>
      <c r="C26" s="21"/>
      <c r="D26" s="21"/>
      <c r="E26" s="21"/>
      <c r="F26" s="21"/>
      <c r="G26" s="22"/>
    </row>
    <row r="27" spans="1:7" x14ac:dyDescent="0.25">
      <c r="A27" s="51" t="s">
        <v>11</v>
      </c>
      <c r="B27" s="51"/>
      <c r="C27" s="51"/>
      <c r="D27" s="51"/>
      <c r="E27" s="51" t="s">
        <v>12</v>
      </c>
      <c r="F27" s="51"/>
      <c r="G27" s="51"/>
    </row>
    <row r="28" spans="1:7" x14ac:dyDescent="0.25">
      <c r="A28" s="34" t="s">
        <v>1</v>
      </c>
      <c r="B28" s="34" t="s">
        <v>2</v>
      </c>
      <c r="C28" s="34" t="s">
        <v>3</v>
      </c>
      <c r="D28" s="34" t="s">
        <v>4</v>
      </c>
      <c r="E28" s="3" t="s">
        <v>5</v>
      </c>
      <c r="F28" s="34" t="s">
        <v>6</v>
      </c>
      <c r="G28" s="3" t="s">
        <v>7</v>
      </c>
    </row>
    <row r="29" spans="1:7" ht="30" x14ac:dyDescent="0.25">
      <c r="A29" s="4">
        <v>42712</v>
      </c>
      <c r="B29" s="16" t="s">
        <v>18</v>
      </c>
      <c r="C29" s="39" t="s">
        <v>74</v>
      </c>
      <c r="D29" s="16" t="s">
        <v>10</v>
      </c>
      <c r="E29" s="11">
        <v>567</v>
      </c>
      <c r="F29" s="16">
        <v>1</v>
      </c>
      <c r="G29" s="5">
        <f t="shared" ref="G29:G36" si="3">E29*F29</f>
        <v>567</v>
      </c>
    </row>
    <row r="30" spans="1:7" ht="33.75" customHeight="1" x14ac:dyDescent="0.25">
      <c r="A30" s="17">
        <v>42712</v>
      </c>
      <c r="B30" s="16" t="s">
        <v>13</v>
      </c>
      <c r="C30" s="39" t="s">
        <v>75</v>
      </c>
      <c r="D30" s="16" t="s">
        <v>10</v>
      </c>
      <c r="E30" s="11">
        <v>283.5</v>
      </c>
      <c r="F30" s="16">
        <v>1</v>
      </c>
      <c r="G30" s="5">
        <f t="shared" si="3"/>
        <v>283.5</v>
      </c>
    </row>
    <row r="31" spans="1:7" ht="19.5" customHeight="1" x14ac:dyDescent="0.25">
      <c r="A31" s="17">
        <v>42712</v>
      </c>
      <c r="B31" s="16" t="s">
        <v>13</v>
      </c>
      <c r="C31" s="39" t="s">
        <v>69</v>
      </c>
      <c r="D31" s="16" t="s">
        <v>10</v>
      </c>
      <c r="E31" s="11">
        <v>283.5</v>
      </c>
      <c r="F31" s="16">
        <v>1</v>
      </c>
      <c r="G31" s="5">
        <f t="shared" si="3"/>
        <v>283.5</v>
      </c>
    </row>
    <row r="32" spans="1:7" ht="36" customHeight="1" x14ac:dyDescent="0.25">
      <c r="A32" s="4">
        <v>42720</v>
      </c>
      <c r="B32" s="16" t="s">
        <v>13</v>
      </c>
      <c r="C32" s="39" t="s">
        <v>76</v>
      </c>
      <c r="D32" s="16" t="s">
        <v>10</v>
      </c>
      <c r="E32" s="11">
        <v>283.5</v>
      </c>
      <c r="F32" s="14">
        <v>1</v>
      </c>
      <c r="G32" s="5">
        <f t="shared" si="3"/>
        <v>283.5</v>
      </c>
    </row>
    <row r="33" spans="1:7" ht="21.75" customHeight="1" x14ac:dyDescent="0.25">
      <c r="A33" s="4">
        <v>42720</v>
      </c>
      <c r="B33" s="16" t="s">
        <v>13</v>
      </c>
      <c r="C33" s="39" t="s">
        <v>70</v>
      </c>
      <c r="D33" s="16" t="s">
        <v>10</v>
      </c>
      <c r="E33" s="11">
        <v>283.5</v>
      </c>
      <c r="F33" s="14">
        <v>1</v>
      </c>
      <c r="G33" s="5">
        <f t="shared" si="3"/>
        <v>283.5</v>
      </c>
    </row>
    <row r="34" spans="1:7" ht="66" customHeight="1" x14ac:dyDescent="0.25">
      <c r="A34" s="4">
        <v>42720</v>
      </c>
      <c r="B34" s="16" t="s">
        <v>55</v>
      </c>
      <c r="C34" s="39" t="s">
        <v>72</v>
      </c>
      <c r="D34" s="16" t="s">
        <v>10</v>
      </c>
      <c r="E34" s="11">
        <v>567</v>
      </c>
      <c r="F34" s="14">
        <v>1</v>
      </c>
      <c r="G34" s="5">
        <f t="shared" si="3"/>
        <v>567</v>
      </c>
    </row>
    <row r="35" spans="1:7" ht="33" customHeight="1" x14ac:dyDescent="0.25">
      <c r="A35" s="4">
        <v>42720</v>
      </c>
      <c r="B35" s="16" t="s">
        <v>13</v>
      </c>
      <c r="C35" s="39" t="s">
        <v>77</v>
      </c>
      <c r="D35" s="16" t="s">
        <v>10</v>
      </c>
      <c r="E35" s="11">
        <v>283.5</v>
      </c>
      <c r="F35" s="14">
        <v>1</v>
      </c>
      <c r="G35" s="5">
        <f t="shared" si="3"/>
        <v>283.5</v>
      </c>
    </row>
    <row r="36" spans="1:7" ht="36" customHeight="1" x14ac:dyDescent="0.25">
      <c r="A36" s="4">
        <v>42733</v>
      </c>
      <c r="B36" s="16" t="s">
        <v>13</v>
      </c>
      <c r="C36" s="39" t="s">
        <v>78</v>
      </c>
      <c r="D36" s="16" t="s">
        <v>10</v>
      </c>
      <c r="E36" s="11">
        <v>283.5</v>
      </c>
      <c r="F36" s="14">
        <v>1</v>
      </c>
      <c r="G36" s="5">
        <f t="shared" si="3"/>
        <v>283.5</v>
      </c>
    </row>
    <row r="37" spans="1:7" x14ac:dyDescent="0.25">
      <c r="A37" s="51" t="s">
        <v>49</v>
      </c>
      <c r="B37" s="51"/>
      <c r="C37" s="51"/>
      <c r="D37" s="51"/>
      <c r="E37" s="51"/>
      <c r="F37" s="51"/>
      <c r="G37" s="3">
        <f>SUM(G29:G36)</f>
        <v>2835</v>
      </c>
    </row>
    <row r="39" spans="1:7" ht="18.75" customHeight="1" x14ac:dyDescent="0.25">
      <c r="A39" s="51" t="s">
        <v>14</v>
      </c>
      <c r="B39" s="51"/>
      <c r="C39" s="51"/>
      <c r="D39" s="51"/>
      <c r="E39" s="51" t="s">
        <v>8</v>
      </c>
      <c r="F39" s="51"/>
      <c r="G39" s="51"/>
    </row>
    <row r="40" spans="1:7" x14ac:dyDescent="0.25">
      <c r="A40" s="34" t="s">
        <v>1</v>
      </c>
      <c r="B40" s="34" t="s">
        <v>2</v>
      </c>
      <c r="C40" s="34" t="s">
        <v>3</v>
      </c>
      <c r="D40" s="34" t="s">
        <v>4</v>
      </c>
      <c r="E40" s="3" t="s">
        <v>5</v>
      </c>
      <c r="F40" s="34" t="s">
        <v>6</v>
      </c>
      <c r="G40" s="3" t="s">
        <v>7</v>
      </c>
    </row>
    <row r="41" spans="1:7" s="24" customFormat="1" ht="30" x14ac:dyDescent="0.25">
      <c r="A41" s="25">
        <v>42705</v>
      </c>
      <c r="B41" s="6" t="s">
        <v>9</v>
      </c>
      <c r="C41" s="39" t="s">
        <v>79</v>
      </c>
      <c r="D41" s="6" t="s">
        <v>10</v>
      </c>
      <c r="E41" s="11">
        <v>283.5</v>
      </c>
      <c r="F41" s="30">
        <v>1</v>
      </c>
      <c r="G41" s="7">
        <f t="shared" ref="G41:G46" si="4">E41*F41</f>
        <v>283.5</v>
      </c>
    </row>
    <row r="42" spans="1:7" s="24" customFormat="1" ht="30" x14ac:dyDescent="0.25">
      <c r="A42" s="25">
        <v>42705</v>
      </c>
      <c r="B42" s="6" t="s">
        <v>9</v>
      </c>
      <c r="C42" s="39" t="s">
        <v>80</v>
      </c>
      <c r="D42" s="6" t="s">
        <v>10</v>
      </c>
      <c r="E42" s="11">
        <v>283.5</v>
      </c>
      <c r="F42" s="30">
        <v>1</v>
      </c>
      <c r="G42" s="7">
        <f t="shared" si="4"/>
        <v>283.5</v>
      </c>
    </row>
    <row r="43" spans="1:7" s="24" customFormat="1" ht="45" x14ac:dyDescent="0.25">
      <c r="A43" s="25">
        <v>42712</v>
      </c>
      <c r="B43" s="6" t="s">
        <v>9</v>
      </c>
      <c r="C43" s="39" t="s">
        <v>81</v>
      </c>
      <c r="D43" s="6" t="s">
        <v>10</v>
      </c>
      <c r="E43" s="11">
        <v>283.5</v>
      </c>
      <c r="F43" s="30">
        <v>1</v>
      </c>
      <c r="G43" s="7">
        <f t="shared" si="4"/>
        <v>283.5</v>
      </c>
    </row>
    <row r="44" spans="1:7" s="24" customFormat="1" x14ac:dyDescent="0.25">
      <c r="A44" s="25">
        <v>42712</v>
      </c>
      <c r="B44" s="6" t="s">
        <v>9</v>
      </c>
      <c r="C44" s="39" t="s">
        <v>65</v>
      </c>
      <c r="D44" s="6" t="s">
        <v>10</v>
      </c>
      <c r="E44" s="11">
        <v>283.5</v>
      </c>
      <c r="F44" s="30">
        <v>1</v>
      </c>
      <c r="G44" s="7">
        <f t="shared" si="4"/>
        <v>283.5</v>
      </c>
    </row>
    <row r="45" spans="1:7" s="24" customFormat="1" ht="30" x14ac:dyDescent="0.25">
      <c r="A45" s="25">
        <v>42712</v>
      </c>
      <c r="B45" s="6" t="s">
        <v>9</v>
      </c>
      <c r="C45" s="39" t="s">
        <v>82</v>
      </c>
      <c r="D45" s="6" t="s">
        <v>10</v>
      </c>
      <c r="E45" s="11">
        <v>283.5</v>
      </c>
      <c r="F45" s="30">
        <v>1</v>
      </c>
      <c r="G45" s="7">
        <f t="shared" si="4"/>
        <v>283.5</v>
      </c>
    </row>
    <row r="46" spans="1:7" s="24" customFormat="1" x14ac:dyDescent="0.25">
      <c r="A46" s="25">
        <v>42712</v>
      </c>
      <c r="B46" s="6" t="s">
        <v>9</v>
      </c>
      <c r="C46" s="39" t="s">
        <v>69</v>
      </c>
      <c r="D46" s="6" t="s">
        <v>10</v>
      </c>
      <c r="E46" s="11">
        <v>283.5</v>
      </c>
      <c r="F46" s="30">
        <v>1</v>
      </c>
      <c r="G46" s="7">
        <f t="shared" si="4"/>
        <v>283.5</v>
      </c>
    </row>
    <row r="47" spans="1:7" s="24" customFormat="1" x14ac:dyDescent="0.25">
      <c r="A47" s="25">
        <v>42720</v>
      </c>
      <c r="B47" s="6" t="s">
        <v>9</v>
      </c>
      <c r="C47" s="39" t="s">
        <v>70</v>
      </c>
      <c r="D47" s="6" t="s">
        <v>10</v>
      </c>
      <c r="E47" s="11">
        <v>283.5</v>
      </c>
      <c r="F47" s="30">
        <v>1</v>
      </c>
      <c r="G47" s="7">
        <f>E47*F47</f>
        <v>283.5</v>
      </c>
    </row>
    <row r="48" spans="1:7" s="24" customFormat="1" ht="30" x14ac:dyDescent="0.25">
      <c r="A48" s="25">
        <v>42720</v>
      </c>
      <c r="B48" s="6" t="s">
        <v>9</v>
      </c>
      <c r="C48" s="39" t="s">
        <v>83</v>
      </c>
      <c r="D48" s="6" t="s">
        <v>10</v>
      </c>
      <c r="E48" s="11">
        <v>283.5</v>
      </c>
      <c r="F48" s="30">
        <v>1</v>
      </c>
      <c r="G48" s="7">
        <f t="shared" ref="G48:G51" si="5">E48*F48</f>
        <v>283.5</v>
      </c>
    </row>
    <row r="49" spans="1:7" s="24" customFormat="1" ht="69.75" customHeight="1" x14ac:dyDescent="0.25">
      <c r="A49" s="25">
        <v>42720</v>
      </c>
      <c r="B49" s="6" t="s">
        <v>9</v>
      </c>
      <c r="C49" s="39" t="s">
        <v>72</v>
      </c>
      <c r="D49" s="6" t="s">
        <v>10</v>
      </c>
      <c r="E49" s="11">
        <v>283.5</v>
      </c>
      <c r="F49" s="30">
        <v>1</v>
      </c>
      <c r="G49" s="7">
        <f t="shared" si="5"/>
        <v>283.5</v>
      </c>
    </row>
    <row r="50" spans="1:7" s="24" customFormat="1" ht="45" x14ac:dyDescent="0.25">
      <c r="A50" s="4">
        <v>42726</v>
      </c>
      <c r="B50" s="6" t="s">
        <v>9</v>
      </c>
      <c r="C50" s="39" t="s">
        <v>73</v>
      </c>
      <c r="D50" s="6" t="s">
        <v>10</v>
      </c>
      <c r="E50" s="11">
        <v>283.5</v>
      </c>
      <c r="F50" s="30">
        <v>1</v>
      </c>
      <c r="G50" s="7">
        <f t="shared" si="5"/>
        <v>283.5</v>
      </c>
    </row>
    <row r="51" spans="1:7" s="24" customFormat="1" ht="30" x14ac:dyDescent="0.25">
      <c r="A51" s="4">
        <v>42726</v>
      </c>
      <c r="B51" s="6" t="s">
        <v>9</v>
      </c>
      <c r="C51" s="39" t="s">
        <v>84</v>
      </c>
      <c r="D51" s="6" t="s">
        <v>10</v>
      </c>
      <c r="E51" s="11">
        <v>283.5</v>
      </c>
      <c r="F51" s="30">
        <v>1</v>
      </c>
      <c r="G51" s="7">
        <f t="shared" si="5"/>
        <v>283.5</v>
      </c>
    </row>
    <row r="52" spans="1:7" x14ac:dyDescent="0.25">
      <c r="A52" s="51" t="s">
        <v>49</v>
      </c>
      <c r="B52" s="51"/>
      <c r="C52" s="51"/>
      <c r="D52" s="51"/>
      <c r="E52" s="51"/>
      <c r="F52" s="51"/>
      <c r="G52" s="3">
        <f>SUM(G41:G51)</f>
        <v>3118.5</v>
      </c>
    </row>
    <row r="53" spans="1:7" x14ac:dyDescent="0.25">
      <c r="A53" s="21"/>
      <c r="B53" s="21"/>
      <c r="C53" s="21"/>
      <c r="D53" s="21"/>
      <c r="E53" s="21"/>
      <c r="F53" s="21"/>
      <c r="G53" s="22"/>
    </row>
    <row r="54" spans="1:7" x14ac:dyDescent="0.25">
      <c r="A54" s="51" t="s">
        <v>15</v>
      </c>
      <c r="B54" s="51"/>
      <c r="C54" s="51"/>
      <c r="D54" s="51"/>
      <c r="E54" s="51" t="s">
        <v>8</v>
      </c>
      <c r="F54" s="51"/>
      <c r="G54" s="51"/>
    </row>
    <row r="55" spans="1:7" x14ac:dyDescent="0.25">
      <c r="A55" s="34" t="s">
        <v>1</v>
      </c>
      <c r="B55" s="34" t="s">
        <v>2</v>
      </c>
      <c r="C55" s="34" t="s">
        <v>3</v>
      </c>
      <c r="D55" s="34" t="s">
        <v>4</v>
      </c>
      <c r="E55" s="3" t="s">
        <v>5</v>
      </c>
      <c r="F55" s="34" t="s">
        <v>6</v>
      </c>
      <c r="G55" s="3" t="s">
        <v>7</v>
      </c>
    </row>
    <row r="56" spans="1:7" x14ac:dyDescent="0.25">
      <c r="A56" s="17">
        <v>42720</v>
      </c>
      <c r="B56" s="16" t="s">
        <v>9</v>
      </c>
      <c r="C56" s="39" t="s">
        <v>85</v>
      </c>
      <c r="D56" s="16" t="s">
        <v>10</v>
      </c>
      <c r="E56" s="5">
        <v>283.5</v>
      </c>
      <c r="F56" s="16">
        <v>1</v>
      </c>
      <c r="G56" s="5">
        <v>283.5</v>
      </c>
    </row>
    <row r="57" spans="1:7" x14ac:dyDescent="0.25">
      <c r="A57" s="51" t="s">
        <v>49</v>
      </c>
      <c r="B57" s="51"/>
      <c r="C57" s="51"/>
      <c r="D57" s="51"/>
      <c r="E57" s="51"/>
      <c r="F57" s="51"/>
      <c r="G57" s="3">
        <f>SUM(G56)</f>
        <v>283.5</v>
      </c>
    </row>
    <row r="58" spans="1:7" x14ac:dyDescent="0.25">
      <c r="A58" s="21"/>
      <c r="B58" s="21"/>
      <c r="C58" s="21"/>
      <c r="D58" s="21"/>
      <c r="E58" s="21"/>
      <c r="F58" s="21"/>
      <c r="G58" s="22"/>
    </row>
    <row r="59" spans="1:7" x14ac:dyDescent="0.25">
      <c r="A59" s="51" t="s">
        <v>16</v>
      </c>
      <c r="B59" s="51"/>
      <c r="C59" s="51"/>
      <c r="D59" s="51"/>
      <c r="E59" s="51" t="s">
        <v>17</v>
      </c>
      <c r="F59" s="51"/>
      <c r="G59" s="51"/>
    </row>
    <row r="60" spans="1:7" x14ac:dyDescent="0.25">
      <c r="A60" s="34" t="s">
        <v>1</v>
      </c>
      <c r="B60" s="34" t="s">
        <v>2</v>
      </c>
      <c r="C60" s="34" t="s">
        <v>3</v>
      </c>
      <c r="D60" s="34" t="s">
        <v>4</v>
      </c>
      <c r="E60" s="3" t="s">
        <v>5</v>
      </c>
      <c r="F60" s="34" t="s">
        <v>6</v>
      </c>
      <c r="G60" s="3" t="s">
        <v>7</v>
      </c>
    </row>
    <row r="61" spans="1:7" s="24" customFormat="1" ht="30" x14ac:dyDescent="0.25">
      <c r="A61" s="25">
        <v>42705</v>
      </c>
      <c r="B61" s="6" t="s">
        <v>13</v>
      </c>
      <c r="C61" s="39" t="s">
        <v>79</v>
      </c>
      <c r="D61" s="6" t="s">
        <v>10</v>
      </c>
      <c r="E61" s="7">
        <v>283.5</v>
      </c>
      <c r="F61" s="6">
        <v>1</v>
      </c>
      <c r="G61" s="7">
        <f t="shared" ref="G61:G63" si="6">E61*F61</f>
        <v>283.5</v>
      </c>
    </row>
    <row r="62" spans="1:7" s="24" customFormat="1" ht="30" x14ac:dyDescent="0.25">
      <c r="A62" s="25">
        <v>42705</v>
      </c>
      <c r="B62" s="6" t="s">
        <v>13</v>
      </c>
      <c r="C62" s="39" t="s">
        <v>80</v>
      </c>
      <c r="D62" s="6" t="s">
        <v>10</v>
      </c>
      <c r="E62" s="7">
        <v>283.5</v>
      </c>
      <c r="F62" s="6">
        <v>1</v>
      </c>
      <c r="G62" s="7">
        <f t="shared" si="6"/>
        <v>283.5</v>
      </c>
    </row>
    <row r="63" spans="1:7" s="24" customFormat="1" ht="30" x14ac:dyDescent="0.25">
      <c r="A63" s="25">
        <v>42712</v>
      </c>
      <c r="B63" s="6" t="s">
        <v>13</v>
      </c>
      <c r="C63" s="39" t="s">
        <v>82</v>
      </c>
      <c r="D63" s="6" t="s">
        <v>10</v>
      </c>
      <c r="E63" s="7">
        <v>283.5</v>
      </c>
      <c r="F63" s="6">
        <v>1</v>
      </c>
      <c r="G63" s="7">
        <f t="shared" si="6"/>
        <v>283.5</v>
      </c>
    </row>
    <row r="64" spans="1:7" s="24" customFormat="1" ht="24.75" customHeight="1" x14ac:dyDescent="0.25">
      <c r="A64" s="4">
        <v>42720</v>
      </c>
      <c r="B64" s="6" t="s">
        <v>13</v>
      </c>
      <c r="C64" s="39" t="s">
        <v>70</v>
      </c>
      <c r="D64" s="6" t="s">
        <v>10</v>
      </c>
      <c r="E64" s="7">
        <v>283.5</v>
      </c>
      <c r="F64" s="6">
        <v>1</v>
      </c>
      <c r="G64" s="7">
        <f>E64*F64</f>
        <v>283.5</v>
      </c>
    </row>
    <row r="65" spans="1:7" s="24" customFormat="1" ht="30" x14ac:dyDescent="0.25">
      <c r="A65" s="4">
        <v>42720</v>
      </c>
      <c r="B65" s="6" t="s">
        <v>13</v>
      </c>
      <c r="C65" s="39" t="s">
        <v>83</v>
      </c>
      <c r="D65" s="6" t="s">
        <v>10</v>
      </c>
      <c r="E65" s="7">
        <v>283.5</v>
      </c>
      <c r="F65" s="6">
        <v>1</v>
      </c>
      <c r="G65" s="7">
        <f t="shared" ref="G65:G68" si="7">E65*F65</f>
        <v>283.5</v>
      </c>
    </row>
    <row r="66" spans="1:7" s="24" customFormat="1" ht="62.25" customHeight="1" x14ac:dyDescent="0.25">
      <c r="A66" s="4">
        <v>42720</v>
      </c>
      <c r="B66" s="6" t="s">
        <v>13</v>
      </c>
      <c r="C66" s="39" t="s">
        <v>72</v>
      </c>
      <c r="D66" s="6" t="s">
        <v>10</v>
      </c>
      <c r="E66" s="7">
        <v>283.5</v>
      </c>
      <c r="F66" s="36">
        <v>1</v>
      </c>
      <c r="G66" s="37">
        <f t="shared" si="7"/>
        <v>283.5</v>
      </c>
    </row>
    <row r="67" spans="1:7" s="24" customFormat="1" ht="39" customHeight="1" x14ac:dyDescent="0.25">
      <c r="A67" s="4">
        <v>42726</v>
      </c>
      <c r="B67" s="6" t="s">
        <v>13</v>
      </c>
      <c r="C67" s="39" t="s">
        <v>73</v>
      </c>
      <c r="D67" s="6" t="s">
        <v>10</v>
      </c>
      <c r="E67" s="7">
        <v>283.5</v>
      </c>
      <c r="F67" s="6">
        <v>1</v>
      </c>
      <c r="G67" s="7">
        <f t="shared" si="7"/>
        <v>283.5</v>
      </c>
    </row>
    <row r="68" spans="1:7" s="24" customFormat="1" ht="30" x14ac:dyDescent="0.25">
      <c r="A68" s="4">
        <v>42726</v>
      </c>
      <c r="B68" s="6" t="s">
        <v>13</v>
      </c>
      <c r="C68" s="39" t="s">
        <v>84</v>
      </c>
      <c r="D68" s="6" t="s">
        <v>10</v>
      </c>
      <c r="E68" s="7">
        <v>283.5</v>
      </c>
      <c r="F68" s="6">
        <v>1</v>
      </c>
      <c r="G68" s="7">
        <f t="shared" si="7"/>
        <v>283.5</v>
      </c>
    </row>
    <row r="69" spans="1:7" x14ac:dyDescent="0.25">
      <c r="A69" s="51" t="s">
        <v>49</v>
      </c>
      <c r="B69" s="51"/>
      <c r="C69" s="51"/>
      <c r="D69" s="51"/>
      <c r="E69" s="51"/>
      <c r="F69" s="51"/>
      <c r="G69" s="3">
        <f>SUM(G61:G68)</f>
        <v>2268</v>
      </c>
    </row>
    <row r="71" spans="1:7" x14ac:dyDescent="0.25">
      <c r="A71" s="49" t="s">
        <v>19</v>
      </c>
      <c r="B71" s="49"/>
      <c r="C71" s="49"/>
      <c r="D71" s="49"/>
      <c r="E71" s="49" t="s">
        <v>8</v>
      </c>
      <c r="F71" s="49"/>
      <c r="G71" s="49"/>
    </row>
    <row r="72" spans="1:7" x14ac:dyDescent="0.25">
      <c r="A72" s="34" t="s">
        <v>1</v>
      </c>
      <c r="B72" s="34" t="s">
        <v>2</v>
      </c>
      <c r="C72" s="34" t="s">
        <v>3</v>
      </c>
      <c r="D72" s="34" t="s">
        <v>4</v>
      </c>
      <c r="E72" s="3" t="s">
        <v>5</v>
      </c>
      <c r="F72" s="34" t="s">
        <v>6</v>
      </c>
      <c r="G72" s="3" t="s">
        <v>7</v>
      </c>
    </row>
    <row r="73" spans="1:7" x14ac:dyDescent="0.25">
      <c r="A73" s="4">
        <v>42712</v>
      </c>
      <c r="B73" s="16" t="s">
        <v>9</v>
      </c>
      <c r="C73" s="39" t="s">
        <v>65</v>
      </c>
      <c r="D73" s="16" t="s">
        <v>10</v>
      </c>
      <c r="E73" s="5">
        <v>283.5</v>
      </c>
      <c r="F73" s="16">
        <v>1</v>
      </c>
      <c r="G73" s="5">
        <f>E73*F73</f>
        <v>283.5</v>
      </c>
    </row>
    <row r="74" spans="1:7" ht="30" x14ac:dyDescent="0.25">
      <c r="A74" s="4">
        <v>42712</v>
      </c>
      <c r="B74" s="16" t="s">
        <v>9</v>
      </c>
      <c r="C74" s="39" t="s">
        <v>67</v>
      </c>
      <c r="D74" s="16" t="s">
        <v>10</v>
      </c>
      <c r="E74" s="5">
        <v>283.5</v>
      </c>
      <c r="F74" s="16">
        <v>1</v>
      </c>
      <c r="G74" s="5">
        <f t="shared" ref="G74:G79" si="8">E74*F74</f>
        <v>283.5</v>
      </c>
    </row>
    <row r="75" spans="1:7" ht="22.5" customHeight="1" x14ac:dyDescent="0.25">
      <c r="A75" s="4">
        <v>42712</v>
      </c>
      <c r="B75" s="16" t="s">
        <v>9</v>
      </c>
      <c r="C75" s="39" t="s">
        <v>69</v>
      </c>
      <c r="D75" s="16" t="s">
        <v>10</v>
      </c>
      <c r="E75" s="5">
        <v>283.5</v>
      </c>
      <c r="F75" s="16">
        <v>1</v>
      </c>
      <c r="G75" s="5">
        <f t="shared" si="8"/>
        <v>283.5</v>
      </c>
    </row>
    <row r="76" spans="1:7" ht="25.5" customHeight="1" x14ac:dyDescent="0.25">
      <c r="A76" s="4">
        <v>42720</v>
      </c>
      <c r="B76" s="16" t="s">
        <v>9</v>
      </c>
      <c r="C76" s="39" t="s">
        <v>70</v>
      </c>
      <c r="D76" s="16" t="s">
        <v>10</v>
      </c>
      <c r="E76" s="5">
        <v>283.5</v>
      </c>
      <c r="F76" s="16">
        <v>1</v>
      </c>
      <c r="G76" s="5">
        <f t="shared" si="8"/>
        <v>283.5</v>
      </c>
    </row>
    <row r="77" spans="1:7" ht="31.5" customHeight="1" x14ac:dyDescent="0.25">
      <c r="A77" s="4">
        <v>42720</v>
      </c>
      <c r="B77" s="16" t="s">
        <v>9</v>
      </c>
      <c r="C77" s="39" t="s">
        <v>71</v>
      </c>
      <c r="D77" s="16" t="s">
        <v>10</v>
      </c>
      <c r="E77" s="5">
        <v>283.5</v>
      </c>
      <c r="F77" s="16">
        <v>1</v>
      </c>
      <c r="G77" s="5">
        <f t="shared" si="8"/>
        <v>283.5</v>
      </c>
    </row>
    <row r="78" spans="1:7" ht="61.5" customHeight="1" x14ac:dyDescent="0.25">
      <c r="A78" s="4">
        <v>42720</v>
      </c>
      <c r="B78" s="16" t="s">
        <v>9</v>
      </c>
      <c r="C78" s="39" t="s">
        <v>72</v>
      </c>
      <c r="D78" s="16" t="s">
        <v>10</v>
      </c>
      <c r="E78" s="5">
        <v>283.5</v>
      </c>
      <c r="F78" s="16">
        <v>1</v>
      </c>
      <c r="G78" s="5">
        <f t="shared" si="8"/>
        <v>283.5</v>
      </c>
    </row>
    <row r="79" spans="1:7" ht="36" customHeight="1" x14ac:dyDescent="0.25">
      <c r="A79" s="4">
        <v>42726</v>
      </c>
      <c r="B79" s="16" t="s">
        <v>9</v>
      </c>
      <c r="C79" s="39" t="s">
        <v>73</v>
      </c>
      <c r="D79" s="16" t="s">
        <v>10</v>
      </c>
      <c r="E79" s="5">
        <v>283.5</v>
      </c>
      <c r="F79" s="16">
        <v>1</v>
      </c>
      <c r="G79" s="5">
        <f t="shared" si="8"/>
        <v>283.5</v>
      </c>
    </row>
    <row r="80" spans="1:7" x14ac:dyDescent="0.25">
      <c r="A80" s="51" t="s">
        <v>49</v>
      </c>
      <c r="B80" s="51"/>
      <c r="C80" s="51"/>
      <c r="D80" s="51"/>
      <c r="E80" s="51"/>
      <c r="F80" s="51"/>
      <c r="G80" s="3">
        <f>SUM(G73:G79)</f>
        <v>1984.5</v>
      </c>
    </row>
    <row r="82" spans="1:7" x14ac:dyDescent="0.25">
      <c r="A82" s="49" t="s">
        <v>20</v>
      </c>
      <c r="B82" s="49"/>
      <c r="C82" s="49"/>
      <c r="D82" s="49"/>
      <c r="E82" s="51" t="s">
        <v>8</v>
      </c>
      <c r="F82" s="51"/>
      <c r="G82" s="51"/>
    </row>
    <row r="83" spans="1:7" x14ac:dyDescent="0.25">
      <c r="A83" s="34" t="s">
        <v>1</v>
      </c>
      <c r="B83" s="34" t="s">
        <v>2</v>
      </c>
      <c r="C83" s="34" t="s">
        <v>3</v>
      </c>
      <c r="D83" s="34" t="s">
        <v>4</v>
      </c>
      <c r="E83" s="3" t="s">
        <v>5</v>
      </c>
      <c r="F83" s="34" t="s">
        <v>6</v>
      </c>
      <c r="G83" s="3" t="s">
        <v>7</v>
      </c>
    </row>
    <row r="84" spans="1:7" s="24" customFormat="1" ht="30" x14ac:dyDescent="0.25">
      <c r="A84" s="25">
        <v>42705</v>
      </c>
      <c r="B84" s="6" t="s">
        <v>9</v>
      </c>
      <c r="C84" s="39" t="s">
        <v>86</v>
      </c>
      <c r="D84" s="6" t="s">
        <v>10</v>
      </c>
      <c r="E84" s="7">
        <v>283.5</v>
      </c>
      <c r="F84" s="6">
        <v>1</v>
      </c>
      <c r="G84" s="7">
        <f t="shared" ref="G84:G91" si="9">E84*F84</f>
        <v>283.5</v>
      </c>
    </row>
    <row r="85" spans="1:7" s="40" customFormat="1" ht="30" x14ac:dyDescent="0.25">
      <c r="A85" s="25">
        <v>42705</v>
      </c>
      <c r="B85" s="36" t="s">
        <v>21</v>
      </c>
      <c r="C85" s="41" t="s">
        <v>87</v>
      </c>
      <c r="D85" s="36" t="s">
        <v>53</v>
      </c>
      <c r="E85" s="37">
        <v>810</v>
      </c>
      <c r="F85" s="36">
        <v>1.5</v>
      </c>
      <c r="G85" s="37">
        <f t="shared" si="9"/>
        <v>1215</v>
      </c>
    </row>
    <row r="86" spans="1:7" s="24" customFormat="1" ht="30" x14ac:dyDescent="0.25">
      <c r="A86" s="25">
        <v>42705</v>
      </c>
      <c r="B86" s="36" t="s">
        <v>9</v>
      </c>
      <c r="C86" s="41" t="s">
        <v>88</v>
      </c>
      <c r="D86" s="36" t="s">
        <v>10</v>
      </c>
      <c r="E86" s="37">
        <v>283.5</v>
      </c>
      <c r="F86" s="36">
        <v>1</v>
      </c>
      <c r="G86" s="7">
        <f t="shared" si="9"/>
        <v>283.5</v>
      </c>
    </row>
    <row r="87" spans="1:7" s="24" customFormat="1" ht="30" x14ac:dyDescent="0.25">
      <c r="A87" s="25">
        <v>42705</v>
      </c>
      <c r="B87" s="36" t="s">
        <v>9</v>
      </c>
      <c r="C87" s="41" t="s">
        <v>80</v>
      </c>
      <c r="D87" s="36" t="s">
        <v>10</v>
      </c>
      <c r="E87" s="37">
        <v>283.5</v>
      </c>
      <c r="F87" s="36">
        <v>1</v>
      </c>
      <c r="G87" s="7">
        <f t="shared" si="9"/>
        <v>283.5</v>
      </c>
    </row>
    <row r="88" spans="1:7" s="24" customFormat="1" ht="30" x14ac:dyDescent="0.25">
      <c r="A88" s="25">
        <v>42712</v>
      </c>
      <c r="B88" s="36" t="s">
        <v>21</v>
      </c>
      <c r="C88" s="41" t="s">
        <v>89</v>
      </c>
      <c r="D88" s="36" t="s">
        <v>53</v>
      </c>
      <c r="E88" s="37">
        <v>810</v>
      </c>
      <c r="F88" s="36">
        <v>3</v>
      </c>
      <c r="G88" s="7">
        <f t="shared" si="9"/>
        <v>2430</v>
      </c>
    </row>
    <row r="89" spans="1:7" s="24" customFormat="1" ht="30" x14ac:dyDescent="0.25">
      <c r="A89" s="25">
        <v>42712</v>
      </c>
      <c r="B89" s="6" t="s">
        <v>9</v>
      </c>
      <c r="C89" s="39" t="s">
        <v>67</v>
      </c>
      <c r="D89" s="6" t="s">
        <v>10</v>
      </c>
      <c r="E89" s="7">
        <v>283.5</v>
      </c>
      <c r="F89" s="6">
        <v>1</v>
      </c>
      <c r="G89" s="7">
        <f t="shared" si="9"/>
        <v>283.5</v>
      </c>
    </row>
    <row r="90" spans="1:7" s="24" customFormat="1" ht="30" x14ac:dyDescent="0.25">
      <c r="A90" s="25">
        <v>42712</v>
      </c>
      <c r="B90" s="6" t="s">
        <v>9</v>
      </c>
      <c r="C90" s="39" t="s">
        <v>82</v>
      </c>
      <c r="D90" s="6" t="s">
        <v>10</v>
      </c>
      <c r="E90" s="7">
        <v>283.5</v>
      </c>
      <c r="F90" s="6">
        <v>1</v>
      </c>
      <c r="G90" s="7">
        <f t="shared" si="9"/>
        <v>283.5</v>
      </c>
    </row>
    <row r="91" spans="1:7" s="24" customFormat="1" x14ac:dyDescent="0.25">
      <c r="A91" s="25">
        <v>42712</v>
      </c>
      <c r="B91" s="6" t="s">
        <v>9</v>
      </c>
      <c r="C91" s="39" t="s">
        <v>69</v>
      </c>
      <c r="D91" s="6" t="s">
        <v>10</v>
      </c>
      <c r="E91" s="7">
        <v>283.5</v>
      </c>
      <c r="F91" s="6">
        <v>1</v>
      </c>
      <c r="G91" s="7">
        <f t="shared" si="9"/>
        <v>283.5</v>
      </c>
    </row>
    <row r="92" spans="1:7" s="24" customFormat="1" ht="28.5" customHeight="1" x14ac:dyDescent="0.25">
      <c r="A92" s="4">
        <v>42720</v>
      </c>
      <c r="B92" s="6" t="s">
        <v>9</v>
      </c>
      <c r="C92" s="39" t="s">
        <v>90</v>
      </c>
      <c r="D92" s="6" t="s">
        <v>10</v>
      </c>
      <c r="E92" s="7">
        <v>283.5</v>
      </c>
      <c r="F92" s="6">
        <v>1</v>
      </c>
      <c r="G92" s="7">
        <f t="shared" ref="G92:G99" si="10">E92*F92</f>
        <v>283.5</v>
      </c>
    </row>
    <row r="93" spans="1:7" s="24" customFormat="1" ht="24.75" customHeight="1" x14ac:dyDescent="0.25">
      <c r="A93" s="4">
        <v>42720</v>
      </c>
      <c r="B93" s="6" t="s">
        <v>9</v>
      </c>
      <c r="C93" s="39" t="s">
        <v>70</v>
      </c>
      <c r="D93" s="6" t="s">
        <v>10</v>
      </c>
      <c r="E93" s="7">
        <v>283.5</v>
      </c>
      <c r="F93" s="6">
        <v>1</v>
      </c>
      <c r="G93" s="7">
        <f t="shared" si="10"/>
        <v>283.5</v>
      </c>
    </row>
    <row r="94" spans="1:7" s="24" customFormat="1" ht="37.5" customHeight="1" x14ac:dyDescent="0.25">
      <c r="A94" s="4">
        <v>42720</v>
      </c>
      <c r="B94" s="6" t="s">
        <v>9</v>
      </c>
      <c r="C94" s="39" t="s">
        <v>71</v>
      </c>
      <c r="D94" s="6" t="s">
        <v>10</v>
      </c>
      <c r="E94" s="7">
        <v>283.5</v>
      </c>
      <c r="F94" s="6">
        <v>1</v>
      </c>
      <c r="G94" s="7">
        <f t="shared" si="10"/>
        <v>283.5</v>
      </c>
    </row>
    <row r="95" spans="1:7" s="24" customFormat="1" ht="30" x14ac:dyDescent="0.25">
      <c r="A95" s="4">
        <v>42720</v>
      </c>
      <c r="B95" s="6" t="s">
        <v>9</v>
      </c>
      <c r="C95" s="39" t="s">
        <v>83</v>
      </c>
      <c r="D95" s="6" t="s">
        <v>10</v>
      </c>
      <c r="E95" s="7">
        <v>283.5</v>
      </c>
      <c r="F95" s="6">
        <v>1</v>
      </c>
      <c r="G95" s="7">
        <f t="shared" si="10"/>
        <v>283.5</v>
      </c>
    </row>
    <row r="96" spans="1:7" s="24" customFormat="1" ht="45" x14ac:dyDescent="0.25">
      <c r="A96" s="4">
        <v>42726</v>
      </c>
      <c r="B96" s="36" t="s">
        <v>21</v>
      </c>
      <c r="C96" s="41" t="s">
        <v>91</v>
      </c>
      <c r="D96" s="36" t="s">
        <v>45</v>
      </c>
      <c r="E96" s="37">
        <v>810</v>
      </c>
      <c r="F96" s="36">
        <v>2</v>
      </c>
      <c r="G96" s="7">
        <f t="shared" si="10"/>
        <v>1620</v>
      </c>
    </row>
    <row r="97" spans="1:7" s="24" customFormat="1" ht="30" x14ac:dyDescent="0.25">
      <c r="A97" s="4">
        <v>42726</v>
      </c>
      <c r="B97" s="6" t="s">
        <v>9</v>
      </c>
      <c r="C97" s="39" t="s">
        <v>92</v>
      </c>
      <c r="D97" s="6" t="s">
        <v>10</v>
      </c>
      <c r="E97" s="7">
        <v>283.5</v>
      </c>
      <c r="F97" s="6">
        <v>1</v>
      </c>
      <c r="G97" s="7">
        <f t="shared" si="10"/>
        <v>283.5</v>
      </c>
    </row>
    <row r="98" spans="1:7" s="24" customFormat="1" ht="45" x14ac:dyDescent="0.25">
      <c r="A98" s="4">
        <v>42726</v>
      </c>
      <c r="B98" s="6" t="s">
        <v>9</v>
      </c>
      <c r="C98" s="39" t="s">
        <v>73</v>
      </c>
      <c r="D98" s="6" t="s">
        <v>10</v>
      </c>
      <c r="E98" s="7">
        <v>283.5</v>
      </c>
      <c r="F98" s="6">
        <v>1</v>
      </c>
      <c r="G98" s="7">
        <f t="shared" si="10"/>
        <v>283.5</v>
      </c>
    </row>
    <row r="99" spans="1:7" s="24" customFormat="1" ht="20.25" customHeight="1" x14ac:dyDescent="0.25">
      <c r="A99" s="4">
        <v>42726</v>
      </c>
      <c r="B99" s="6" t="s">
        <v>9</v>
      </c>
      <c r="C99" s="39" t="s">
        <v>93</v>
      </c>
      <c r="D99" s="6" t="s">
        <v>10</v>
      </c>
      <c r="E99" s="7">
        <v>283.5</v>
      </c>
      <c r="F99" s="6">
        <v>1</v>
      </c>
      <c r="G99" s="7">
        <f t="shared" si="10"/>
        <v>283.5</v>
      </c>
    </row>
    <row r="100" spans="1:7" x14ac:dyDescent="0.25">
      <c r="A100" s="51" t="s">
        <v>49</v>
      </c>
      <c r="B100" s="51"/>
      <c r="C100" s="51"/>
      <c r="D100" s="51"/>
      <c r="E100" s="51"/>
      <c r="F100" s="51"/>
      <c r="G100" s="3">
        <f>SUM(G84:G99)</f>
        <v>8950.5</v>
      </c>
    </row>
    <row r="102" spans="1:7" x14ac:dyDescent="0.25">
      <c r="A102" s="51" t="s">
        <v>22</v>
      </c>
      <c r="B102" s="51"/>
      <c r="C102" s="51"/>
      <c r="D102" s="51"/>
      <c r="E102" s="51" t="s">
        <v>8</v>
      </c>
      <c r="F102" s="51"/>
      <c r="G102" s="51"/>
    </row>
    <row r="103" spans="1:7" x14ac:dyDescent="0.25">
      <c r="A103" s="34" t="s">
        <v>1</v>
      </c>
      <c r="B103" s="34" t="s">
        <v>2</v>
      </c>
      <c r="C103" s="34" t="s">
        <v>3</v>
      </c>
      <c r="D103" s="34" t="s">
        <v>4</v>
      </c>
      <c r="E103" s="3" t="s">
        <v>5</v>
      </c>
      <c r="F103" s="34" t="s">
        <v>6</v>
      </c>
      <c r="G103" s="3" t="s">
        <v>7</v>
      </c>
    </row>
    <row r="104" spans="1:7" s="24" customFormat="1" ht="30" x14ac:dyDescent="0.25">
      <c r="A104" s="25">
        <v>42705</v>
      </c>
      <c r="B104" s="6" t="s">
        <v>9</v>
      </c>
      <c r="C104" s="39" t="s">
        <v>94</v>
      </c>
      <c r="D104" s="6" t="s">
        <v>10</v>
      </c>
      <c r="E104" s="7">
        <v>283.5</v>
      </c>
      <c r="F104" s="6">
        <v>1</v>
      </c>
      <c r="G104" s="7">
        <f t="shared" ref="G104:G108" si="11">F104*E104</f>
        <v>283.5</v>
      </c>
    </row>
    <row r="105" spans="1:7" s="24" customFormat="1" ht="45" x14ac:dyDescent="0.25">
      <c r="A105" s="25">
        <v>42712</v>
      </c>
      <c r="B105" s="6" t="s">
        <v>9</v>
      </c>
      <c r="C105" s="39" t="s">
        <v>95</v>
      </c>
      <c r="D105" s="6" t="s">
        <v>10</v>
      </c>
      <c r="E105" s="7">
        <v>283.5</v>
      </c>
      <c r="F105" s="6">
        <v>1</v>
      </c>
      <c r="G105" s="7">
        <f t="shared" si="11"/>
        <v>283.5</v>
      </c>
    </row>
    <row r="106" spans="1:7" s="24" customFormat="1" ht="30" x14ac:dyDescent="0.25">
      <c r="A106" s="25">
        <v>42712</v>
      </c>
      <c r="B106" s="6" t="s">
        <v>9</v>
      </c>
      <c r="C106" s="39" t="s">
        <v>96</v>
      </c>
      <c r="D106" s="6" t="s">
        <v>10</v>
      </c>
      <c r="E106" s="7">
        <v>283.5</v>
      </c>
      <c r="F106" s="6">
        <v>1</v>
      </c>
      <c r="G106" s="7">
        <f t="shared" si="11"/>
        <v>283.5</v>
      </c>
    </row>
    <row r="107" spans="1:7" s="24" customFormat="1" x14ac:dyDescent="0.25">
      <c r="A107" s="25">
        <v>42720</v>
      </c>
      <c r="B107" s="6" t="s">
        <v>9</v>
      </c>
      <c r="C107" s="39" t="s">
        <v>70</v>
      </c>
      <c r="D107" s="6" t="s">
        <v>10</v>
      </c>
      <c r="E107" s="11">
        <v>283.5</v>
      </c>
      <c r="F107" s="6">
        <v>1</v>
      </c>
      <c r="G107" s="7">
        <f t="shared" si="11"/>
        <v>283.5</v>
      </c>
    </row>
    <row r="108" spans="1:7" s="24" customFormat="1" ht="30" x14ac:dyDescent="0.25">
      <c r="A108" s="25">
        <v>42726</v>
      </c>
      <c r="B108" s="6" t="s">
        <v>9</v>
      </c>
      <c r="C108" s="39" t="s">
        <v>93</v>
      </c>
      <c r="D108" s="6" t="s">
        <v>10</v>
      </c>
      <c r="E108" s="11">
        <v>283.5</v>
      </c>
      <c r="F108" s="6">
        <v>1</v>
      </c>
      <c r="G108" s="7">
        <f t="shared" si="11"/>
        <v>283.5</v>
      </c>
    </row>
    <row r="109" spans="1:7" x14ac:dyDescent="0.25">
      <c r="A109" s="51" t="s">
        <v>49</v>
      </c>
      <c r="B109" s="51"/>
      <c r="C109" s="51"/>
      <c r="D109" s="51"/>
      <c r="E109" s="51"/>
      <c r="F109" s="51"/>
      <c r="G109" s="3">
        <f>SUM(G104:G108)</f>
        <v>1417.5</v>
      </c>
    </row>
    <row r="110" spans="1:7" x14ac:dyDescent="0.25">
      <c r="A110" s="21"/>
      <c r="B110" s="21"/>
      <c r="C110" s="21"/>
      <c r="D110" s="21"/>
      <c r="E110" s="21"/>
      <c r="F110" s="21"/>
      <c r="G110" s="22"/>
    </row>
    <row r="111" spans="1:7" x14ac:dyDescent="0.25">
      <c r="A111" s="56" t="s">
        <v>50</v>
      </c>
      <c r="B111" s="57"/>
      <c r="C111" s="57"/>
      <c r="D111" s="58"/>
      <c r="E111" s="56" t="s">
        <v>110</v>
      </c>
      <c r="F111" s="57"/>
      <c r="G111" s="58"/>
    </row>
    <row r="112" spans="1:7" x14ac:dyDescent="0.25">
      <c r="A112" s="34" t="s">
        <v>1</v>
      </c>
      <c r="B112" s="34" t="s">
        <v>2</v>
      </c>
      <c r="C112" s="34" t="s">
        <v>3</v>
      </c>
      <c r="D112" s="34" t="s">
        <v>4</v>
      </c>
      <c r="E112" s="3" t="s">
        <v>5</v>
      </c>
      <c r="F112" s="34" t="s">
        <v>6</v>
      </c>
      <c r="G112" s="3" t="s">
        <v>7</v>
      </c>
    </row>
    <row r="113" spans="1:7" ht="41.25" customHeight="1" x14ac:dyDescent="0.25">
      <c r="A113" s="4">
        <v>42712</v>
      </c>
      <c r="B113" s="16" t="s">
        <v>13</v>
      </c>
      <c r="C113" s="39" t="s">
        <v>59</v>
      </c>
      <c r="D113" s="16" t="s">
        <v>51</v>
      </c>
      <c r="E113" s="11">
        <v>283.5</v>
      </c>
      <c r="F113" s="16">
        <v>1</v>
      </c>
      <c r="G113" s="5">
        <f>F113*E113</f>
        <v>283.5</v>
      </c>
    </row>
    <row r="114" spans="1:7" x14ac:dyDescent="0.25">
      <c r="A114" s="53" t="s">
        <v>49</v>
      </c>
      <c r="B114" s="54"/>
      <c r="C114" s="54"/>
      <c r="D114" s="54"/>
      <c r="E114" s="54"/>
      <c r="F114" s="55"/>
      <c r="G114" s="3">
        <f>SUM(G113:G113)</f>
        <v>283.5</v>
      </c>
    </row>
    <row r="115" spans="1:7" x14ac:dyDescent="0.25">
      <c r="A115" s="21"/>
      <c r="B115" s="21"/>
      <c r="C115" s="21"/>
      <c r="D115" s="21"/>
      <c r="E115" s="21"/>
      <c r="F115" s="21"/>
      <c r="G115" s="22"/>
    </row>
    <row r="116" spans="1:7" x14ac:dyDescent="0.25">
      <c r="A116" s="51" t="s">
        <v>23</v>
      </c>
      <c r="B116" s="51"/>
      <c r="C116" s="51"/>
      <c r="D116" s="51"/>
      <c r="E116" s="51" t="s">
        <v>24</v>
      </c>
      <c r="F116" s="51"/>
      <c r="G116" s="51"/>
    </row>
    <row r="117" spans="1:7" x14ac:dyDescent="0.25">
      <c r="A117" s="34" t="s">
        <v>1</v>
      </c>
      <c r="B117" s="34" t="s">
        <v>2</v>
      </c>
      <c r="C117" s="34" t="s">
        <v>3</v>
      </c>
      <c r="D117" s="34" t="s">
        <v>4</v>
      </c>
      <c r="E117" s="3" t="s">
        <v>5</v>
      </c>
      <c r="F117" s="34" t="s">
        <v>6</v>
      </c>
      <c r="G117" s="3" t="s">
        <v>7</v>
      </c>
    </row>
    <row r="118" spans="1:7" s="24" customFormat="1" ht="30" x14ac:dyDescent="0.25">
      <c r="A118" s="25">
        <v>42705</v>
      </c>
      <c r="B118" s="6" t="s">
        <v>18</v>
      </c>
      <c r="C118" s="39" t="s">
        <v>94</v>
      </c>
      <c r="D118" s="6" t="s">
        <v>10</v>
      </c>
      <c r="E118" s="7">
        <v>567</v>
      </c>
      <c r="F118" s="6">
        <v>1</v>
      </c>
      <c r="G118" s="7">
        <f t="shared" ref="G118:G122" si="12">E118*F118</f>
        <v>567</v>
      </c>
    </row>
    <row r="119" spans="1:7" s="24" customFormat="1" ht="45" x14ac:dyDescent="0.25">
      <c r="A119" s="25">
        <v>42712</v>
      </c>
      <c r="B119" s="6" t="s">
        <v>18</v>
      </c>
      <c r="C119" s="39" t="s">
        <v>95</v>
      </c>
      <c r="D119" s="6" t="s">
        <v>10</v>
      </c>
      <c r="E119" s="7">
        <v>567</v>
      </c>
      <c r="F119" s="6">
        <v>1</v>
      </c>
      <c r="G119" s="7">
        <f t="shared" si="12"/>
        <v>567</v>
      </c>
    </row>
    <row r="120" spans="1:7" s="24" customFormat="1" x14ac:dyDescent="0.25">
      <c r="A120" s="25">
        <v>42712</v>
      </c>
      <c r="B120" s="6" t="s">
        <v>18</v>
      </c>
      <c r="C120" s="39" t="s">
        <v>65</v>
      </c>
      <c r="D120" s="6" t="s">
        <v>10</v>
      </c>
      <c r="E120" s="7">
        <v>567</v>
      </c>
      <c r="F120" s="6">
        <v>1</v>
      </c>
      <c r="G120" s="7">
        <f t="shared" si="12"/>
        <v>567</v>
      </c>
    </row>
    <row r="121" spans="1:7" s="24" customFormat="1" ht="30" x14ac:dyDescent="0.25">
      <c r="A121" s="25">
        <v>42712</v>
      </c>
      <c r="B121" s="6" t="s">
        <v>18</v>
      </c>
      <c r="C121" s="39" t="s">
        <v>96</v>
      </c>
      <c r="D121" s="6" t="s">
        <v>10</v>
      </c>
      <c r="E121" s="7">
        <v>567</v>
      </c>
      <c r="F121" s="6">
        <v>1</v>
      </c>
      <c r="G121" s="7">
        <f t="shared" si="12"/>
        <v>567</v>
      </c>
    </row>
    <row r="122" spans="1:7" s="24" customFormat="1" x14ac:dyDescent="0.25">
      <c r="A122" s="25">
        <v>42712</v>
      </c>
      <c r="B122" s="6" t="s">
        <v>18</v>
      </c>
      <c r="C122" s="39" t="s">
        <v>69</v>
      </c>
      <c r="D122" s="6" t="s">
        <v>10</v>
      </c>
      <c r="E122" s="7">
        <v>567</v>
      </c>
      <c r="F122" s="6">
        <v>1</v>
      </c>
      <c r="G122" s="7">
        <f t="shared" si="12"/>
        <v>567</v>
      </c>
    </row>
    <row r="123" spans="1:7" s="24" customFormat="1" x14ac:dyDescent="0.25">
      <c r="A123" s="4">
        <v>42720</v>
      </c>
      <c r="B123" s="6" t="s">
        <v>18</v>
      </c>
      <c r="C123" s="39" t="s">
        <v>70</v>
      </c>
      <c r="D123" s="6" t="s">
        <v>10</v>
      </c>
      <c r="E123" s="7">
        <v>567</v>
      </c>
      <c r="F123" s="6">
        <v>1</v>
      </c>
      <c r="G123" s="7">
        <f>E123*F123</f>
        <v>567</v>
      </c>
    </row>
    <row r="124" spans="1:7" s="24" customFormat="1" ht="59.25" customHeight="1" x14ac:dyDescent="0.25">
      <c r="A124" s="4">
        <v>42720</v>
      </c>
      <c r="B124" s="6" t="s">
        <v>18</v>
      </c>
      <c r="C124" s="39" t="s">
        <v>72</v>
      </c>
      <c r="D124" s="6" t="s">
        <v>10</v>
      </c>
      <c r="E124" s="7">
        <v>567</v>
      </c>
      <c r="F124" s="6">
        <v>1</v>
      </c>
      <c r="G124" s="7">
        <f t="shared" ref="G124:G126" si="13">E124*F124</f>
        <v>567</v>
      </c>
    </row>
    <row r="125" spans="1:7" s="24" customFormat="1" ht="36" customHeight="1" x14ac:dyDescent="0.25">
      <c r="A125" s="32">
        <v>42725</v>
      </c>
      <c r="B125" s="6" t="s">
        <v>18</v>
      </c>
      <c r="C125" s="8" t="s">
        <v>97</v>
      </c>
      <c r="D125" s="6" t="s">
        <v>109</v>
      </c>
      <c r="E125" s="7">
        <v>567</v>
      </c>
      <c r="F125" s="6">
        <v>1</v>
      </c>
      <c r="G125" s="7">
        <f t="shared" si="13"/>
        <v>567</v>
      </c>
    </row>
    <row r="126" spans="1:7" s="24" customFormat="1" ht="38.25" customHeight="1" x14ac:dyDescent="0.25">
      <c r="A126" s="4">
        <v>42726</v>
      </c>
      <c r="B126" s="6" t="s">
        <v>18</v>
      </c>
      <c r="C126" s="39" t="s">
        <v>73</v>
      </c>
      <c r="D126" s="6" t="s">
        <v>10</v>
      </c>
      <c r="E126" s="7">
        <v>567</v>
      </c>
      <c r="F126" s="6">
        <v>1</v>
      </c>
      <c r="G126" s="7">
        <f t="shared" si="13"/>
        <v>567</v>
      </c>
    </row>
    <row r="127" spans="1:7" s="24" customFormat="1" ht="27" customHeight="1" x14ac:dyDescent="0.25">
      <c r="A127" s="4">
        <v>42726</v>
      </c>
      <c r="B127" s="6" t="s">
        <v>18</v>
      </c>
      <c r="C127" s="39" t="s">
        <v>93</v>
      </c>
      <c r="D127" s="6" t="s">
        <v>10</v>
      </c>
      <c r="E127" s="7">
        <v>283.5</v>
      </c>
      <c r="F127" s="6">
        <v>1</v>
      </c>
      <c r="G127" s="7">
        <f>E127</f>
        <v>283.5</v>
      </c>
    </row>
    <row r="128" spans="1:7" x14ac:dyDescent="0.25">
      <c r="A128" s="51" t="s">
        <v>49</v>
      </c>
      <c r="B128" s="51"/>
      <c r="C128" s="51"/>
      <c r="D128" s="51"/>
      <c r="E128" s="51"/>
      <c r="F128" s="51"/>
      <c r="G128" s="3">
        <f>SUM(G118:G127)</f>
        <v>5386.5</v>
      </c>
    </row>
    <row r="129" spans="1:7" x14ac:dyDescent="0.25">
      <c r="A129" s="21"/>
      <c r="B129" s="21"/>
      <c r="C129" s="21"/>
      <c r="D129" s="21"/>
      <c r="E129" s="21"/>
      <c r="F129" s="21"/>
      <c r="G129" s="22"/>
    </row>
    <row r="130" spans="1:7" x14ac:dyDescent="0.25">
      <c r="A130" s="51" t="s">
        <v>26</v>
      </c>
      <c r="B130" s="51"/>
      <c r="C130" s="51"/>
      <c r="D130" s="51"/>
      <c r="E130" s="51" t="s">
        <v>8</v>
      </c>
      <c r="F130" s="51"/>
      <c r="G130" s="51"/>
    </row>
    <row r="131" spans="1:7" x14ac:dyDescent="0.25">
      <c r="A131" s="34" t="s">
        <v>1</v>
      </c>
      <c r="B131" s="34" t="s">
        <v>2</v>
      </c>
      <c r="C131" s="34" t="s">
        <v>3</v>
      </c>
      <c r="D131" s="34" t="s">
        <v>4</v>
      </c>
      <c r="E131" s="3" t="s">
        <v>5</v>
      </c>
      <c r="F131" s="34" t="s">
        <v>6</v>
      </c>
      <c r="G131" s="3" t="s">
        <v>7</v>
      </c>
    </row>
    <row r="132" spans="1:7" ht="30" x14ac:dyDescent="0.25">
      <c r="A132" s="4">
        <v>42705</v>
      </c>
      <c r="B132" s="16" t="s">
        <v>9</v>
      </c>
      <c r="C132" s="39" t="s">
        <v>88</v>
      </c>
      <c r="D132" s="16" t="s">
        <v>10</v>
      </c>
      <c r="E132" s="5">
        <v>283.5</v>
      </c>
      <c r="F132" s="16">
        <v>1</v>
      </c>
      <c r="G132" s="5">
        <f>E132*F132</f>
        <v>283.5</v>
      </c>
    </row>
    <row r="133" spans="1:7" x14ac:dyDescent="0.25">
      <c r="A133" s="51" t="s">
        <v>49</v>
      </c>
      <c r="B133" s="51"/>
      <c r="C133" s="51"/>
      <c r="D133" s="51"/>
      <c r="E133" s="51"/>
      <c r="F133" s="51"/>
      <c r="G133" s="3">
        <f>SUM(G132:G132)</f>
        <v>283.5</v>
      </c>
    </row>
    <row r="134" spans="1:7" x14ac:dyDescent="0.25">
      <c r="A134" s="21"/>
      <c r="B134" s="21"/>
      <c r="C134" s="21"/>
      <c r="D134" s="21"/>
      <c r="E134" s="21"/>
      <c r="F134" s="21"/>
      <c r="G134" s="22"/>
    </row>
    <row r="135" spans="1:7" x14ac:dyDescent="0.25">
      <c r="A135" s="51" t="s">
        <v>27</v>
      </c>
      <c r="B135" s="51"/>
      <c r="C135" s="51"/>
      <c r="D135" s="51"/>
      <c r="E135" s="51" t="s">
        <v>28</v>
      </c>
      <c r="F135" s="51"/>
      <c r="G135" s="51"/>
    </row>
    <row r="136" spans="1:7" x14ac:dyDescent="0.25">
      <c r="A136" s="34" t="s">
        <v>1</v>
      </c>
      <c r="B136" s="34" t="s">
        <v>2</v>
      </c>
      <c r="C136" s="34" t="s">
        <v>3</v>
      </c>
      <c r="D136" s="34" t="s">
        <v>4</v>
      </c>
      <c r="E136" s="3" t="s">
        <v>5</v>
      </c>
      <c r="F136" s="34" t="s">
        <v>6</v>
      </c>
      <c r="G136" s="3" t="s">
        <v>7</v>
      </c>
    </row>
    <row r="137" spans="1:7" ht="47.25" customHeight="1" x14ac:dyDescent="0.25">
      <c r="A137" s="4">
        <v>42705</v>
      </c>
      <c r="B137" s="16" t="s">
        <v>13</v>
      </c>
      <c r="C137" s="39" t="s">
        <v>98</v>
      </c>
      <c r="D137" s="16" t="s">
        <v>52</v>
      </c>
      <c r="E137" s="11">
        <v>283.5</v>
      </c>
      <c r="F137" s="16">
        <v>1</v>
      </c>
      <c r="G137" s="5">
        <f>E137*F137</f>
        <v>283.5</v>
      </c>
    </row>
    <row r="138" spans="1:7" ht="24.75" customHeight="1" x14ac:dyDescent="0.25">
      <c r="A138" s="4">
        <v>42705</v>
      </c>
      <c r="B138" s="16" t="s">
        <v>13</v>
      </c>
      <c r="C138" s="39" t="s">
        <v>99</v>
      </c>
      <c r="D138" s="16" t="s">
        <v>10</v>
      </c>
      <c r="E138" s="11">
        <v>283.5</v>
      </c>
      <c r="F138" s="16">
        <v>1</v>
      </c>
      <c r="G138" s="5">
        <f t="shared" ref="G138:G145" si="14">E138*F138</f>
        <v>283.5</v>
      </c>
    </row>
    <row r="139" spans="1:7" ht="51.75" customHeight="1" x14ac:dyDescent="0.25">
      <c r="A139" s="4">
        <v>42712</v>
      </c>
      <c r="B139" s="28" t="s">
        <v>21</v>
      </c>
      <c r="C139" s="41" t="s">
        <v>100</v>
      </c>
      <c r="D139" s="28" t="s">
        <v>57</v>
      </c>
      <c r="E139" s="26">
        <v>810</v>
      </c>
      <c r="F139" s="28">
        <v>1.5</v>
      </c>
      <c r="G139" s="5">
        <f t="shared" si="14"/>
        <v>1215</v>
      </c>
    </row>
    <row r="140" spans="1:7" ht="54" customHeight="1" x14ac:dyDescent="0.25">
      <c r="A140" s="4">
        <v>42712</v>
      </c>
      <c r="B140" s="28" t="s">
        <v>21</v>
      </c>
      <c r="C140" s="41" t="s">
        <v>101</v>
      </c>
      <c r="D140" s="28" t="s">
        <v>45</v>
      </c>
      <c r="E140" s="26">
        <v>810</v>
      </c>
      <c r="F140" s="28">
        <v>2.5</v>
      </c>
      <c r="G140" s="5">
        <f t="shared" si="14"/>
        <v>2025</v>
      </c>
    </row>
    <row r="141" spans="1:7" ht="21.75" customHeight="1" x14ac:dyDescent="0.25">
      <c r="A141" s="4">
        <v>42712</v>
      </c>
      <c r="B141" s="16" t="s">
        <v>13</v>
      </c>
      <c r="C141" s="39" t="s">
        <v>102</v>
      </c>
      <c r="D141" s="16" t="s">
        <v>10</v>
      </c>
      <c r="E141" s="11">
        <v>283.5</v>
      </c>
      <c r="F141" s="16">
        <v>1</v>
      </c>
      <c r="G141" s="5">
        <f t="shared" si="14"/>
        <v>283.5</v>
      </c>
    </row>
    <row r="142" spans="1:7" ht="37.5" customHeight="1" x14ac:dyDescent="0.25">
      <c r="A142" s="4">
        <v>42712</v>
      </c>
      <c r="B142" s="16" t="s">
        <v>13</v>
      </c>
      <c r="C142" s="39" t="s">
        <v>68</v>
      </c>
      <c r="D142" s="16" t="s">
        <v>10</v>
      </c>
      <c r="E142" s="11">
        <v>283.5</v>
      </c>
      <c r="F142" s="16">
        <v>1</v>
      </c>
      <c r="G142" s="5">
        <f t="shared" si="14"/>
        <v>283.5</v>
      </c>
    </row>
    <row r="143" spans="1:7" ht="26.25" customHeight="1" x14ac:dyDescent="0.25">
      <c r="A143" s="4">
        <v>42712</v>
      </c>
      <c r="B143" s="16" t="s">
        <v>13</v>
      </c>
      <c r="C143" s="39" t="s">
        <v>69</v>
      </c>
      <c r="D143" s="28" t="s">
        <v>10</v>
      </c>
      <c r="E143" s="11">
        <v>283.5</v>
      </c>
      <c r="F143" s="28">
        <v>1</v>
      </c>
      <c r="G143" s="29">
        <f t="shared" si="14"/>
        <v>283.5</v>
      </c>
    </row>
    <row r="144" spans="1:7" ht="21" customHeight="1" x14ac:dyDescent="0.25">
      <c r="A144" s="4">
        <v>42720</v>
      </c>
      <c r="B144" s="16" t="s">
        <v>13</v>
      </c>
      <c r="C144" s="39" t="s">
        <v>70</v>
      </c>
      <c r="D144" s="16" t="s">
        <v>10</v>
      </c>
      <c r="E144" s="11">
        <v>283.5</v>
      </c>
      <c r="F144" s="16">
        <v>1</v>
      </c>
      <c r="G144" s="5">
        <f t="shared" si="14"/>
        <v>283.5</v>
      </c>
    </row>
    <row r="145" spans="1:7" ht="19.5" customHeight="1" x14ac:dyDescent="0.25">
      <c r="A145" s="4">
        <v>42720</v>
      </c>
      <c r="B145" s="16" t="s">
        <v>13</v>
      </c>
      <c r="C145" s="39" t="s">
        <v>85</v>
      </c>
      <c r="D145" s="16" t="s">
        <v>10</v>
      </c>
      <c r="E145" s="11">
        <v>283.5</v>
      </c>
      <c r="F145" s="16">
        <v>1</v>
      </c>
      <c r="G145" s="5">
        <f t="shared" si="14"/>
        <v>283.5</v>
      </c>
    </row>
    <row r="146" spans="1:7" x14ac:dyDescent="0.25">
      <c r="A146" s="51" t="s">
        <v>49</v>
      </c>
      <c r="B146" s="51"/>
      <c r="C146" s="51"/>
      <c r="D146" s="51"/>
      <c r="E146" s="51"/>
      <c r="F146" s="51"/>
      <c r="G146" s="3">
        <f>SUM(G137:G145)</f>
        <v>5224.5</v>
      </c>
    </row>
    <row r="148" spans="1:7" x14ac:dyDescent="0.25">
      <c r="A148" s="51" t="s">
        <v>29</v>
      </c>
      <c r="B148" s="51"/>
      <c r="C148" s="51"/>
      <c r="D148" s="51"/>
      <c r="E148" s="51" t="s">
        <v>30</v>
      </c>
      <c r="F148" s="51"/>
      <c r="G148" s="51"/>
    </row>
    <row r="149" spans="1:7" x14ac:dyDescent="0.25">
      <c r="A149" s="34" t="s">
        <v>1</v>
      </c>
      <c r="B149" s="34" t="s">
        <v>2</v>
      </c>
      <c r="C149" s="34" t="s">
        <v>3</v>
      </c>
      <c r="D149" s="34" t="s">
        <v>4</v>
      </c>
      <c r="E149" s="3" t="s">
        <v>5</v>
      </c>
      <c r="F149" s="34" t="s">
        <v>6</v>
      </c>
      <c r="G149" s="3" t="s">
        <v>7</v>
      </c>
    </row>
    <row r="150" spans="1:7" s="24" customFormat="1" ht="30" x14ac:dyDescent="0.25">
      <c r="A150" s="25">
        <v>42712</v>
      </c>
      <c r="B150" s="6" t="s">
        <v>13</v>
      </c>
      <c r="C150" s="39" t="s">
        <v>67</v>
      </c>
      <c r="D150" s="6" t="s">
        <v>10</v>
      </c>
      <c r="E150" s="11">
        <v>283.5</v>
      </c>
      <c r="F150" s="6">
        <v>1</v>
      </c>
      <c r="G150" s="7">
        <f t="shared" ref="G150:G154" si="15">E150*F150</f>
        <v>283.5</v>
      </c>
    </row>
    <row r="151" spans="1:7" s="24" customFormat="1" x14ac:dyDescent="0.25">
      <c r="A151" s="25">
        <v>42720</v>
      </c>
      <c r="B151" s="6" t="s">
        <v>13</v>
      </c>
      <c r="C151" s="39" t="s">
        <v>70</v>
      </c>
      <c r="D151" s="6" t="s">
        <v>10</v>
      </c>
      <c r="E151" s="11">
        <v>283.5</v>
      </c>
      <c r="F151" s="6">
        <v>1</v>
      </c>
      <c r="G151" s="7">
        <f t="shared" si="15"/>
        <v>283.5</v>
      </c>
    </row>
    <row r="152" spans="1:7" ht="30" x14ac:dyDescent="0.25">
      <c r="A152" s="4">
        <v>42720</v>
      </c>
      <c r="B152" s="16" t="s">
        <v>13</v>
      </c>
      <c r="C152" s="39" t="s">
        <v>71</v>
      </c>
      <c r="D152" s="16" t="s">
        <v>10</v>
      </c>
      <c r="E152" s="11">
        <v>283.5</v>
      </c>
      <c r="F152" s="16">
        <v>1</v>
      </c>
      <c r="G152" s="5">
        <f t="shared" si="15"/>
        <v>283.5</v>
      </c>
    </row>
    <row r="153" spans="1:7" ht="60" x14ac:dyDescent="0.25">
      <c r="A153" s="4">
        <v>42720</v>
      </c>
      <c r="B153" s="16" t="s">
        <v>13</v>
      </c>
      <c r="C153" s="39" t="s">
        <v>72</v>
      </c>
      <c r="D153" s="16" t="s">
        <v>10</v>
      </c>
      <c r="E153" s="11">
        <v>283.5</v>
      </c>
      <c r="F153" s="16">
        <v>1</v>
      </c>
      <c r="G153" s="5">
        <f t="shared" si="15"/>
        <v>283.5</v>
      </c>
    </row>
    <row r="154" spans="1:7" ht="38.25" customHeight="1" x14ac:dyDescent="0.25">
      <c r="A154" s="4">
        <v>42726</v>
      </c>
      <c r="B154" s="16" t="s">
        <v>13</v>
      </c>
      <c r="C154" s="39" t="s">
        <v>73</v>
      </c>
      <c r="D154" s="16" t="s">
        <v>10</v>
      </c>
      <c r="E154" s="11">
        <v>283.5</v>
      </c>
      <c r="F154" s="16">
        <v>1</v>
      </c>
      <c r="G154" s="5">
        <f t="shared" si="15"/>
        <v>283.5</v>
      </c>
    </row>
    <row r="155" spans="1:7" x14ac:dyDescent="0.25">
      <c r="A155" s="51" t="s">
        <v>49</v>
      </c>
      <c r="B155" s="51"/>
      <c r="C155" s="51"/>
      <c r="D155" s="51"/>
      <c r="E155" s="51"/>
      <c r="F155" s="51"/>
      <c r="G155" s="3">
        <f>SUM(G150:G154)</f>
        <v>1417.5</v>
      </c>
    </row>
    <row r="157" spans="1:7" x14ac:dyDescent="0.25">
      <c r="A157" s="51" t="s">
        <v>31</v>
      </c>
      <c r="B157" s="51"/>
      <c r="C157" s="51"/>
      <c r="D157" s="51"/>
      <c r="E157" s="51" t="s">
        <v>32</v>
      </c>
      <c r="F157" s="51"/>
      <c r="G157" s="51"/>
    </row>
    <row r="158" spans="1:7" x14ac:dyDescent="0.25">
      <c r="A158" s="34" t="s">
        <v>1</v>
      </c>
      <c r="B158" s="34" t="s">
        <v>2</v>
      </c>
      <c r="C158" s="34" t="s">
        <v>3</v>
      </c>
      <c r="D158" s="34" t="s">
        <v>4</v>
      </c>
      <c r="E158" s="3" t="s">
        <v>5</v>
      </c>
      <c r="F158" s="34" t="s">
        <v>6</v>
      </c>
      <c r="G158" s="3" t="s">
        <v>7</v>
      </c>
    </row>
    <row r="159" spans="1:7" s="24" customFormat="1" x14ac:dyDescent="0.25">
      <c r="A159" s="25">
        <v>42720</v>
      </c>
      <c r="B159" s="16" t="s">
        <v>18</v>
      </c>
      <c r="C159" s="39" t="s">
        <v>70</v>
      </c>
      <c r="D159" s="6" t="s">
        <v>10</v>
      </c>
      <c r="E159" s="7">
        <v>567</v>
      </c>
      <c r="F159" s="6">
        <v>1</v>
      </c>
      <c r="G159" s="7">
        <f t="shared" ref="G159" si="16">E159*F159</f>
        <v>567</v>
      </c>
    </row>
    <row r="160" spans="1:7" x14ac:dyDescent="0.25">
      <c r="A160" s="51" t="s">
        <v>49</v>
      </c>
      <c r="B160" s="51"/>
      <c r="C160" s="51"/>
      <c r="D160" s="51"/>
      <c r="E160" s="51"/>
      <c r="F160" s="51"/>
      <c r="G160" s="3">
        <f>SUM(G159:G159)</f>
        <v>567</v>
      </c>
    </row>
    <row r="161" spans="1:7" x14ac:dyDescent="0.25">
      <c r="A161" s="21"/>
      <c r="B161" s="21"/>
      <c r="C161" s="21"/>
      <c r="D161" s="21"/>
      <c r="E161" s="21"/>
      <c r="F161" s="21"/>
      <c r="G161" s="22"/>
    </row>
    <row r="162" spans="1:7" x14ac:dyDescent="0.25">
      <c r="A162" s="51" t="s">
        <v>33</v>
      </c>
      <c r="B162" s="51"/>
      <c r="C162" s="51"/>
      <c r="D162" s="51"/>
      <c r="E162" s="51" t="s">
        <v>8</v>
      </c>
      <c r="F162" s="51"/>
      <c r="G162" s="51"/>
    </row>
    <row r="163" spans="1:7" x14ac:dyDescent="0.25">
      <c r="A163" s="34" t="s">
        <v>1</v>
      </c>
      <c r="B163" s="34" t="s">
        <v>2</v>
      </c>
      <c r="C163" s="33" t="s">
        <v>3</v>
      </c>
      <c r="D163" s="34" t="s">
        <v>4</v>
      </c>
      <c r="E163" s="3" t="s">
        <v>5</v>
      </c>
      <c r="F163" s="34" t="s">
        <v>6</v>
      </c>
      <c r="G163" s="3" t="s">
        <v>7</v>
      </c>
    </row>
    <row r="164" spans="1:7" ht="30" x14ac:dyDescent="0.25">
      <c r="A164" s="4">
        <v>42712</v>
      </c>
      <c r="B164" s="16" t="s">
        <v>9</v>
      </c>
      <c r="C164" s="39" t="s">
        <v>74</v>
      </c>
      <c r="D164" s="16" t="s">
        <v>10</v>
      </c>
      <c r="E164" s="11">
        <v>283.5</v>
      </c>
      <c r="F164" s="16">
        <v>1</v>
      </c>
      <c r="G164" s="5">
        <f>E164*F164</f>
        <v>283.5</v>
      </c>
    </row>
    <row r="165" spans="1:7" ht="30" x14ac:dyDescent="0.25">
      <c r="A165" s="4">
        <v>42712</v>
      </c>
      <c r="B165" s="16" t="s">
        <v>9</v>
      </c>
      <c r="C165" s="39" t="s">
        <v>75</v>
      </c>
      <c r="D165" s="16" t="s">
        <v>10</v>
      </c>
      <c r="E165" s="11">
        <v>283.5</v>
      </c>
      <c r="F165" s="16">
        <v>1</v>
      </c>
      <c r="G165" s="5">
        <f t="shared" ref="G165:G171" si="17">E165*F165</f>
        <v>283.5</v>
      </c>
    </row>
    <row r="166" spans="1:7" ht="30" x14ac:dyDescent="0.25">
      <c r="A166" s="4">
        <v>42720</v>
      </c>
      <c r="B166" s="16" t="s">
        <v>9</v>
      </c>
      <c r="C166" s="39" t="s">
        <v>76</v>
      </c>
      <c r="D166" s="16" t="s">
        <v>10</v>
      </c>
      <c r="E166" s="11">
        <v>283.5</v>
      </c>
      <c r="F166" s="16">
        <v>1</v>
      </c>
      <c r="G166" s="5">
        <f t="shared" si="17"/>
        <v>283.5</v>
      </c>
    </row>
    <row r="167" spans="1:7" x14ac:dyDescent="0.25">
      <c r="A167" s="4">
        <v>42720</v>
      </c>
      <c r="B167" s="16" t="s">
        <v>9</v>
      </c>
      <c r="C167" s="39" t="s">
        <v>70</v>
      </c>
      <c r="D167" s="16" t="s">
        <v>10</v>
      </c>
      <c r="E167" s="11">
        <v>283.5</v>
      </c>
      <c r="F167" s="16">
        <v>1</v>
      </c>
      <c r="G167" s="5">
        <f t="shared" si="17"/>
        <v>283.5</v>
      </c>
    </row>
    <row r="168" spans="1:7" ht="60" x14ac:dyDescent="0.25">
      <c r="A168" s="4">
        <v>42720</v>
      </c>
      <c r="B168" s="16" t="s">
        <v>9</v>
      </c>
      <c r="C168" s="39" t="s">
        <v>72</v>
      </c>
      <c r="D168" s="16" t="s">
        <v>10</v>
      </c>
      <c r="E168" s="11">
        <v>283.5</v>
      </c>
      <c r="F168" s="16">
        <v>1</v>
      </c>
      <c r="G168" s="5">
        <f t="shared" si="17"/>
        <v>283.5</v>
      </c>
    </row>
    <row r="169" spans="1:7" ht="30" x14ac:dyDescent="0.25">
      <c r="A169" s="4">
        <v>42720</v>
      </c>
      <c r="B169" s="16" t="s">
        <v>9</v>
      </c>
      <c r="C169" s="39" t="s">
        <v>77</v>
      </c>
      <c r="D169" s="16" t="s">
        <v>10</v>
      </c>
      <c r="E169" s="11">
        <v>283.5</v>
      </c>
      <c r="F169" s="16">
        <v>1</v>
      </c>
      <c r="G169" s="5">
        <f t="shared" si="17"/>
        <v>283.5</v>
      </c>
    </row>
    <row r="170" spans="1:7" ht="45" x14ac:dyDescent="0.25">
      <c r="A170" s="4">
        <v>42726</v>
      </c>
      <c r="B170" s="16" t="s">
        <v>9</v>
      </c>
      <c r="C170" s="39" t="s">
        <v>73</v>
      </c>
      <c r="D170" s="16" t="s">
        <v>10</v>
      </c>
      <c r="E170" s="11">
        <v>283.5</v>
      </c>
      <c r="F170" s="16">
        <v>1</v>
      </c>
      <c r="G170" s="5">
        <f t="shared" si="17"/>
        <v>283.5</v>
      </c>
    </row>
    <row r="171" spans="1:7" ht="30" x14ac:dyDescent="0.25">
      <c r="A171" s="4">
        <v>42733</v>
      </c>
      <c r="B171" s="16" t="s">
        <v>9</v>
      </c>
      <c r="C171" s="39" t="s">
        <v>78</v>
      </c>
      <c r="D171" s="16" t="s">
        <v>10</v>
      </c>
      <c r="E171" s="11">
        <v>283.5</v>
      </c>
      <c r="F171" s="16">
        <v>1</v>
      </c>
      <c r="G171" s="5">
        <f t="shared" si="17"/>
        <v>283.5</v>
      </c>
    </row>
    <row r="172" spans="1:7" x14ac:dyDescent="0.25">
      <c r="A172" s="51" t="s">
        <v>49</v>
      </c>
      <c r="B172" s="51"/>
      <c r="C172" s="51"/>
      <c r="D172" s="51"/>
      <c r="E172" s="51"/>
      <c r="F172" s="51"/>
      <c r="G172" s="3">
        <f>SUM(G164:G171)</f>
        <v>2268</v>
      </c>
    </row>
    <row r="173" spans="1:7" x14ac:dyDescent="0.25">
      <c r="A173" s="21"/>
      <c r="B173" s="21"/>
      <c r="C173" s="21"/>
      <c r="D173" s="21"/>
      <c r="E173" s="21"/>
      <c r="F173" s="21"/>
      <c r="G173" s="22"/>
    </row>
    <row r="174" spans="1:7" x14ac:dyDescent="0.25">
      <c r="A174" s="49" t="s">
        <v>54</v>
      </c>
      <c r="B174" s="49"/>
      <c r="C174" s="49"/>
      <c r="D174" s="49"/>
      <c r="E174" s="51" t="s">
        <v>8</v>
      </c>
      <c r="F174" s="51"/>
      <c r="G174" s="51"/>
    </row>
    <row r="175" spans="1:7" x14ac:dyDescent="0.25">
      <c r="A175" s="34" t="s">
        <v>1</v>
      </c>
      <c r="B175" s="34" t="s">
        <v>2</v>
      </c>
      <c r="C175" s="34" t="s">
        <v>3</v>
      </c>
      <c r="D175" s="34" t="s">
        <v>4</v>
      </c>
      <c r="E175" s="3" t="s">
        <v>5</v>
      </c>
      <c r="F175" s="34" t="s">
        <v>6</v>
      </c>
      <c r="G175" s="3" t="s">
        <v>7</v>
      </c>
    </row>
    <row r="176" spans="1:7" s="24" customFormat="1" ht="30" x14ac:dyDescent="0.25">
      <c r="A176" s="25">
        <v>42712</v>
      </c>
      <c r="B176" s="36" t="s">
        <v>13</v>
      </c>
      <c r="C176" s="39" t="s">
        <v>75</v>
      </c>
      <c r="D176" s="6"/>
      <c r="E176" s="7">
        <v>283.5</v>
      </c>
      <c r="F176" s="6">
        <v>1</v>
      </c>
      <c r="G176" s="7">
        <f>E176</f>
        <v>283.5</v>
      </c>
    </row>
    <row r="177" spans="1:7" s="24" customFormat="1" ht="60" x14ac:dyDescent="0.25">
      <c r="A177" s="25">
        <v>42720</v>
      </c>
      <c r="B177" s="36" t="s">
        <v>13</v>
      </c>
      <c r="C177" s="39" t="s">
        <v>103</v>
      </c>
      <c r="D177" s="16" t="s">
        <v>10</v>
      </c>
      <c r="E177" s="7">
        <v>283.5</v>
      </c>
      <c r="F177" s="6">
        <v>1</v>
      </c>
      <c r="G177" s="7">
        <f>E177</f>
        <v>283.5</v>
      </c>
    </row>
    <row r="178" spans="1:7" x14ac:dyDescent="0.25">
      <c r="A178" s="51" t="s">
        <v>49</v>
      </c>
      <c r="B178" s="51"/>
      <c r="C178" s="51"/>
      <c r="D178" s="51"/>
      <c r="E178" s="51"/>
      <c r="F178" s="51"/>
      <c r="G178" s="3">
        <f>SUM(G177+G176)</f>
        <v>567</v>
      </c>
    </row>
    <row r="179" spans="1:7" x14ac:dyDescent="0.25">
      <c r="A179" s="21"/>
      <c r="B179" s="21"/>
      <c r="C179" s="21"/>
      <c r="D179" s="21"/>
      <c r="E179" s="21"/>
      <c r="F179" s="21"/>
      <c r="G179" s="22"/>
    </row>
    <row r="180" spans="1:7" s="23" customFormat="1" x14ac:dyDescent="0.25">
      <c r="A180" s="49" t="s">
        <v>134</v>
      </c>
      <c r="B180" s="49"/>
      <c r="C180" s="49"/>
      <c r="D180" s="49"/>
      <c r="E180" s="49" t="s">
        <v>8</v>
      </c>
      <c r="F180" s="49"/>
      <c r="G180" s="49"/>
    </row>
    <row r="181" spans="1:7" s="23" customFormat="1" x14ac:dyDescent="0.25">
      <c r="A181" s="46" t="s">
        <v>1</v>
      </c>
      <c r="B181" s="46" t="s">
        <v>2</v>
      </c>
      <c r="C181" s="46" t="s">
        <v>3</v>
      </c>
      <c r="D181" s="46" t="s">
        <v>4</v>
      </c>
      <c r="E181" s="31" t="s">
        <v>5</v>
      </c>
      <c r="F181" s="46" t="s">
        <v>6</v>
      </c>
      <c r="G181" s="31" t="s">
        <v>7</v>
      </c>
    </row>
    <row r="182" spans="1:7" s="23" customFormat="1" ht="30" x14ac:dyDescent="0.25">
      <c r="A182" s="48">
        <v>42705</v>
      </c>
      <c r="B182" s="36" t="s">
        <v>9</v>
      </c>
      <c r="C182" s="39" t="s">
        <v>88</v>
      </c>
      <c r="D182" s="16" t="s">
        <v>10</v>
      </c>
      <c r="E182" s="37">
        <v>283.5</v>
      </c>
      <c r="F182" s="36">
        <v>1</v>
      </c>
      <c r="G182" s="37">
        <f t="shared" ref="G182" si="18">E182*F182</f>
        <v>283.5</v>
      </c>
    </row>
    <row r="183" spans="1:7" s="23" customFormat="1" x14ac:dyDescent="0.25">
      <c r="A183" s="49" t="s">
        <v>49</v>
      </c>
      <c r="B183" s="49"/>
      <c r="C183" s="49"/>
      <c r="D183" s="49"/>
      <c r="E183" s="49"/>
      <c r="F183" s="49"/>
      <c r="G183" s="31">
        <f>SUM(G182:G182)</f>
        <v>283.5</v>
      </c>
    </row>
    <row r="185" spans="1:7" x14ac:dyDescent="0.25">
      <c r="A185" s="51" t="s">
        <v>34</v>
      </c>
      <c r="B185" s="51"/>
      <c r="C185" s="51"/>
      <c r="D185" s="51"/>
      <c r="E185" s="51" t="s">
        <v>8</v>
      </c>
      <c r="F185" s="51"/>
      <c r="G185" s="51"/>
    </row>
    <row r="186" spans="1:7" x14ac:dyDescent="0.25">
      <c r="A186" s="34" t="s">
        <v>1</v>
      </c>
      <c r="B186" s="34" t="s">
        <v>2</v>
      </c>
      <c r="C186" s="34" t="s">
        <v>3</v>
      </c>
      <c r="D186" s="34" t="s">
        <v>4</v>
      </c>
      <c r="E186" s="3" t="s">
        <v>5</v>
      </c>
      <c r="F186" s="34" t="s">
        <v>6</v>
      </c>
      <c r="G186" s="3" t="s">
        <v>7</v>
      </c>
    </row>
    <row r="187" spans="1:7" s="24" customFormat="1" ht="30" x14ac:dyDescent="0.25">
      <c r="A187" s="25">
        <v>42705</v>
      </c>
      <c r="B187" s="6" t="s">
        <v>56</v>
      </c>
      <c r="C187" s="39" t="s">
        <v>94</v>
      </c>
      <c r="D187" s="6" t="s">
        <v>10</v>
      </c>
      <c r="E187" s="7">
        <v>283.5</v>
      </c>
      <c r="F187" s="6">
        <v>1</v>
      </c>
      <c r="G187" s="7">
        <f t="shared" ref="G187:G193" si="19">E187*F187</f>
        <v>283.5</v>
      </c>
    </row>
    <row r="188" spans="1:7" s="24" customFormat="1" ht="45" x14ac:dyDescent="0.25">
      <c r="A188" s="25">
        <v>42712</v>
      </c>
      <c r="B188" s="6" t="s">
        <v>56</v>
      </c>
      <c r="C188" s="39" t="s">
        <v>95</v>
      </c>
      <c r="D188" s="6" t="s">
        <v>10</v>
      </c>
      <c r="E188" s="7">
        <v>283.5</v>
      </c>
      <c r="F188" s="6">
        <v>1</v>
      </c>
      <c r="G188" s="7">
        <f t="shared" si="19"/>
        <v>283.5</v>
      </c>
    </row>
    <row r="189" spans="1:7" s="24" customFormat="1" ht="30" x14ac:dyDescent="0.25">
      <c r="A189" s="25">
        <v>42712</v>
      </c>
      <c r="B189" s="6" t="s">
        <v>56</v>
      </c>
      <c r="C189" s="39" t="s">
        <v>96</v>
      </c>
      <c r="D189" s="6" t="s">
        <v>10</v>
      </c>
      <c r="E189" s="7">
        <v>283.5</v>
      </c>
      <c r="F189" s="6">
        <v>1</v>
      </c>
      <c r="G189" s="7">
        <f t="shared" si="19"/>
        <v>283.5</v>
      </c>
    </row>
    <row r="190" spans="1:7" s="24" customFormat="1" x14ac:dyDescent="0.25">
      <c r="A190" s="25">
        <v>42720</v>
      </c>
      <c r="B190" s="6" t="s">
        <v>56</v>
      </c>
      <c r="C190" s="39" t="s">
        <v>70</v>
      </c>
      <c r="D190" s="6" t="s">
        <v>10</v>
      </c>
      <c r="E190" s="7">
        <v>283.5</v>
      </c>
      <c r="F190" s="6">
        <v>1</v>
      </c>
      <c r="G190" s="7">
        <f t="shared" si="19"/>
        <v>283.5</v>
      </c>
    </row>
    <row r="191" spans="1:7" s="24" customFormat="1" ht="60" x14ac:dyDescent="0.25">
      <c r="A191" s="25">
        <v>42720</v>
      </c>
      <c r="B191" s="6" t="s">
        <v>56</v>
      </c>
      <c r="C191" s="39" t="s">
        <v>72</v>
      </c>
      <c r="D191" s="6" t="s">
        <v>10</v>
      </c>
      <c r="E191" s="7">
        <v>283.5</v>
      </c>
      <c r="F191" s="6">
        <v>1</v>
      </c>
      <c r="G191" s="7">
        <f t="shared" si="19"/>
        <v>283.5</v>
      </c>
    </row>
    <row r="192" spans="1:7" s="24" customFormat="1" ht="34.5" customHeight="1" x14ac:dyDescent="0.25">
      <c r="A192" s="4">
        <v>42726</v>
      </c>
      <c r="B192" s="6" t="s">
        <v>56</v>
      </c>
      <c r="C192" s="39" t="s">
        <v>73</v>
      </c>
      <c r="D192" s="6" t="s">
        <v>10</v>
      </c>
      <c r="E192" s="7">
        <v>283.5</v>
      </c>
      <c r="F192" s="6">
        <v>1</v>
      </c>
      <c r="G192" s="7">
        <f t="shared" si="19"/>
        <v>283.5</v>
      </c>
    </row>
    <row r="193" spans="1:7" s="24" customFormat="1" ht="24" customHeight="1" x14ac:dyDescent="0.25">
      <c r="A193" s="4">
        <v>42726</v>
      </c>
      <c r="B193" s="6" t="s">
        <v>56</v>
      </c>
      <c r="C193" s="39" t="s">
        <v>93</v>
      </c>
      <c r="D193" s="6" t="s">
        <v>10</v>
      </c>
      <c r="E193" s="7">
        <v>283.5</v>
      </c>
      <c r="F193" s="6">
        <v>1</v>
      </c>
      <c r="G193" s="7">
        <f t="shared" si="19"/>
        <v>283.5</v>
      </c>
    </row>
    <row r="194" spans="1:7" x14ac:dyDescent="0.25">
      <c r="A194" s="51" t="s">
        <v>49</v>
      </c>
      <c r="B194" s="51"/>
      <c r="C194" s="51"/>
      <c r="D194" s="51"/>
      <c r="E194" s="51"/>
      <c r="F194" s="51"/>
      <c r="G194" s="3">
        <f>SUM(G187:G193)</f>
        <v>1984.5</v>
      </c>
    </row>
    <row r="196" spans="1:7" x14ac:dyDescent="0.25">
      <c r="A196" s="51" t="s">
        <v>35</v>
      </c>
      <c r="B196" s="51"/>
      <c r="C196" s="51"/>
      <c r="D196" s="51"/>
      <c r="E196" s="51" t="s">
        <v>36</v>
      </c>
      <c r="F196" s="51"/>
      <c r="G196" s="51"/>
    </row>
    <row r="197" spans="1:7" x14ac:dyDescent="0.25">
      <c r="A197" s="34" t="s">
        <v>1</v>
      </c>
      <c r="B197" s="34" t="s">
        <v>2</v>
      </c>
      <c r="C197" s="34" t="s">
        <v>3</v>
      </c>
      <c r="D197" s="34" t="s">
        <v>4</v>
      </c>
      <c r="E197" s="3" t="s">
        <v>5</v>
      </c>
      <c r="F197" s="34" t="s">
        <v>6</v>
      </c>
      <c r="G197" s="3" t="s">
        <v>7</v>
      </c>
    </row>
    <row r="198" spans="1:7" ht="60" x14ac:dyDescent="0.25">
      <c r="A198" s="4">
        <v>42705</v>
      </c>
      <c r="B198" s="28" t="s">
        <v>21</v>
      </c>
      <c r="C198" s="41" t="s">
        <v>58</v>
      </c>
      <c r="D198" s="28" t="s">
        <v>61</v>
      </c>
      <c r="E198" s="26">
        <v>810</v>
      </c>
      <c r="F198" s="28">
        <v>3.5</v>
      </c>
      <c r="G198" s="5">
        <f>E198*F198</f>
        <v>2835</v>
      </c>
    </row>
    <row r="199" spans="1:7" ht="30" x14ac:dyDescent="0.25">
      <c r="A199" s="4">
        <v>42712</v>
      </c>
      <c r="B199" s="16" t="s">
        <v>13</v>
      </c>
      <c r="C199" s="39" t="s">
        <v>74</v>
      </c>
      <c r="D199" s="16" t="s">
        <v>10</v>
      </c>
      <c r="E199" s="11">
        <v>283.5</v>
      </c>
      <c r="F199" s="16">
        <v>1</v>
      </c>
      <c r="G199" s="5">
        <f t="shared" ref="G199:G205" si="20">E199*F199</f>
        <v>283.5</v>
      </c>
    </row>
    <row r="200" spans="1:7" ht="30" x14ac:dyDescent="0.25">
      <c r="A200" s="4">
        <v>42712</v>
      </c>
      <c r="B200" s="16" t="s">
        <v>13</v>
      </c>
      <c r="C200" s="39" t="s">
        <v>75</v>
      </c>
      <c r="D200" s="16" t="s">
        <v>10</v>
      </c>
      <c r="E200" s="11">
        <v>283.5</v>
      </c>
      <c r="F200" s="16">
        <v>1</v>
      </c>
      <c r="G200" s="5">
        <f t="shared" si="20"/>
        <v>283.5</v>
      </c>
    </row>
    <row r="201" spans="1:7" ht="30" x14ac:dyDescent="0.25">
      <c r="A201" s="4">
        <v>42720</v>
      </c>
      <c r="B201" s="16" t="s">
        <v>13</v>
      </c>
      <c r="C201" s="39" t="s">
        <v>76</v>
      </c>
      <c r="D201" s="16" t="s">
        <v>10</v>
      </c>
      <c r="E201" s="26">
        <v>283.5</v>
      </c>
      <c r="F201" s="28">
        <v>1</v>
      </c>
      <c r="G201" s="29">
        <f t="shared" si="20"/>
        <v>283.5</v>
      </c>
    </row>
    <row r="202" spans="1:7" ht="60" x14ac:dyDescent="0.25">
      <c r="A202" s="4">
        <v>42720</v>
      </c>
      <c r="B202" s="16" t="s">
        <v>13</v>
      </c>
      <c r="C202" s="39" t="s">
        <v>72</v>
      </c>
      <c r="D202" s="16" t="s">
        <v>10</v>
      </c>
      <c r="E202" s="11">
        <v>283.5</v>
      </c>
      <c r="F202" s="16">
        <v>1</v>
      </c>
      <c r="G202" s="5">
        <f t="shared" si="20"/>
        <v>283.5</v>
      </c>
    </row>
    <row r="203" spans="1:7" ht="30" x14ac:dyDescent="0.25">
      <c r="A203" s="4">
        <v>42720</v>
      </c>
      <c r="B203" s="16" t="s">
        <v>13</v>
      </c>
      <c r="C203" s="39" t="s">
        <v>77</v>
      </c>
      <c r="D203" s="16" t="s">
        <v>10</v>
      </c>
      <c r="E203" s="11">
        <v>283.5</v>
      </c>
      <c r="F203" s="16">
        <v>1</v>
      </c>
      <c r="G203" s="5">
        <f t="shared" si="20"/>
        <v>283.5</v>
      </c>
    </row>
    <row r="204" spans="1:7" ht="45" x14ac:dyDescent="0.25">
      <c r="A204" s="4">
        <v>42726</v>
      </c>
      <c r="B204" s="16" t="s">
        <v>13</v>
      </c>
      <c r="C204" s="39" t="s">
        <v>73</v>
      </c>
      <c r="D204" s="16" t="s">
        <v>10</v>
      </c>
      <c r="E204" s="11">
        <v>283.5</v>
      </c>
      <c r="F204" s="16">
        <v>1</v>
      </c>
      <c r="G204" s="5">
        <f t="shared" si="20"/>
        <v>283.5</v>
      </c>
    </row>
    <row r="205" spans="1:7" ht="30" x14ac:dyDescent="0.25">
      <c r="A205" s="4">
        <v>42733</v>
      </c>
      <c r="B205" s="16" t="s">
        <v>13</v>
      </c>
      <c r="C205" s="39" t="s">
        <v>78</v>
      </c>
      <c r="D205" s="16" t="s">
        <v>10</v>
      </c>
      <c r="E205" s="11">
        <v>283.5</v>
      </c>
      <c r="F205" s="16">
        <v>1</v>
      </c>
      <c r="G205" s="5">
        <f t="shared" si="20"/>
        <v>283.5</v>
      </c>
    </row>
    <row r="206" spans="1:7" x14ac:dyDescent="0.25">
      <c r="A206" s="51" t="s">
        <v>49</v>
      </c>
      <c r="B206" s="51"/>
      <c r="C206" s="51"/>
      <c r="D206" s="51"/>
      <c r="E206" s="51"/>
      <c r="F206" s="51"/>
      <c r="G206" s="3">
        <f>SUM(G198:G205)</f>
        <v>4819.5</v>
      </c>
    </row>
    <row r="207" spans="1:7" x14ac:dyDescent="0.25">
      <c r="A207" s="21"/>
      <c r="B207" s="21"/>
      <c r="C207" s="21"/>
      <c r="D207" s="21"/>
      <c r="E207" s="21"/>
      <c r="F207" s="21"/>
      <c r="G207" s="22"/>
    </row>
    <row r="208" spans="1:7" x14ac:dyDescent="0.25">
      <c r="A208" s="51" t="s">
        <v>37</v>
      </c>
      <c r="B208" s="51"/>
      <c r="C208" s="51"/>
      <c r="D208" s="51"/>
      <c r="E208" s="51" t="s">
        <v>8</v>
      </c>
      <c r="F208" s="51"/>
      <c r="G208" s="51"/>
    </row>
    <row r="209" spans="1:7" x14ac:dyDescent="0.25">
      <c r="A209" s="34" t="s">
        <v>1</v>
      </c>
      <c r="B209" s="34" t="s">
        <v>2</v>
      </c>
      <c r="C209" s="34" t="s">
        <v>3</v>
      </c>
      <c r="D209" s="34" t="s">
        <v>4</v>
      </c>
      <c r="E209" s="3" t="s">
        <v>5</v>
      </c>
      <c r="F209" s="34" t="s">
        <v>6</v>
      </c>
      <c r="G209" s="3" t="s">
        <v>7</v>
      </c>
    </row>
    <row r="210" spans="1:7" ht="30" x14ac:dyDescent="0.25">
      <c r="A210" s="4">
        <v>42705</v>
      </c>
      <c r="B210" s="16" t="s">
        <v>9</v>
      </c>
      <c r="C210" s="39" t="s">
        <v>79</v>
      </c>
      <c r="D210" s="16" t="s">
        <v>10</v>
      </c>
      <c r="E210" s="11">
        <v>283.5</v>
      </c>
      <c r="F210" s="16">
        <v>1</v>
      </c>
      <c r="G210" s="5">
        <f>E210*F210</f>
        <v>283.5</v>
      </c>
    </row>
    <row r="211" spans="1:7" ht="30.75" customHeight="1" x14ac:dyDescent="0.25">
      <c r="A211" s="38">
        <v>42705</v>
      </c>
      <c r="B211" s="16" t="s">
        <v>9</v>
      </c>
      <c r="C211" s="39" t="s">
        <v>80</v>
      </c>
      <c r="D211" s="16" t="s">
        <v>10</v>
      </c>
      <c r="E211" s="11">
        <v>283.5</v>
      </c>
      <c r="F211" s="16">
        <v>1</v>
      </c>
      <c r="G211" s="5">
        <f t="shared" ref="G211:G219" si="21">E211*F211</f>
        <v>283.5</v>
      </c>
    </row>
    <row r="212" spans="1:7" ht="33" customHeight="1" x14ac:dyDescent="0.25">
      <c r="A212" s="4">
        <v>42712</v>
      </c>
      <c r="B212" s="16" t="s">
        <v>9</v>
      </c>
      <c r="C212" s="39" t="s">
        <v>65</v>
      </c>
      <c r="D212" s="16" t="s">
        <v>10</v>
      </c>
      <c r="E212" s="11">
        <v>283.5</v>
      </c>
      <c r="F212" s="16">
        <v>1</v>
      </c>
      <c r="G212" s="5">
        <f t="shared" si="21"/>
        <v>283.5</v>
      </c>
    </row>
    <row r="213" spans="1:7" ht="33" customHeight="1" x14ac:dyDescent="0.25">
      <c r="A213" s="4">
        <v>42712</v>
      </c>
      <c r="B213" s="16" t="s">
        <v>9</v>
      </c>
      <c r="C213" s="39" t="s">
        <v>82</v>
      </c>
      <c r="D213" s="16" t="s">
        <v>10</v>
      </c>
      <c r="E213" s="11">
        <v>283.5</v>
      </c>
      <c r="F213" s="16">
        <v>1</v>
      </c>
      <c r="G213" s="5">
        <f t="shared" si="21"/>
        <v>283.5</v>
      </c>
    </row>
    <row r="214" spans="1:7" ht="20.25" customHeight="1" x14ac:dyDescent="0.25">
      <c r="A214" s="4">
        <v>42712</v>
      </c>
      <c r="B214" s="16" t="s">
        <v>9</v>
      </c>
      <c r="C214" s="39" t="s">
        <v>69</v>
      </c>
      <c r="D214" s="16" t="s">
        <v>10</v>
      </c>
      <c r="E214" s="11">
        <v>283.5</v>
      </c>
      <c r="F214" s="16">
        <v>1</v>
      </c>
      <c r="G214" s="5">
        <f t="shared" si="21"/>
        <v>283.5</v>
      </c>
    </row>
    <row r="215" spans="1:7" ht="20.25" customHeight="1" x14ac:dyDescent="0.25">
      <c r="A215" s="4">
        <v>42720</v>
      </c>
      <c r="B215" s="16" t="s">
        <v>9</v>
      </c>
      <c r="C215" s="39" t="s">
        <v>70</v>
      </c>
      <c r="D215" s="16" t="s">
        <v>10</v>
      </c>
      <c r="E215" s="11">
        <v>283.5</v>
      </c>
      <c r="F215" s="16">
        <v>1</v>
      </c>
      <c r="G215" s="5">
        <f t="shared" si="21"/>
        <v>283.5</v>
      </c>
    </row>
    <row r="216" spans="1:7" ht="32.25" customHeight="1" x14ac:dyDescent="0.25">
      <c r="A216" s="4">
        <v>42720</v>
      </c>
      <c r="B216" s="16" t="s">
        <v>9</v>
      </c>
      <c r="C216" s="39" t="s">
        <v>83</v>
      </c>
      <c r="D216" s="16" t="s">
        <v>10</v>
      </c>
      <c r="E216" s="11">
        <v>283.5</v>
      </c>
      <c r="F216" s="16">
        <v>1</v>
      </c>
      <c r="G216" s="5">
        <f t="shared" si="21"/>
        <v>283.5</v>
      </c>
    </row>
    <row r="217" spans="1:7" ht="67.5" customHeight="1" x14ac:dyDescent="0.25">
      <c r="A217" s="4">
        <v>42720</v>
      </c>
      <c r="B217" s="16" t="s">
        <v>9</v>
      </c>
      <c r="C217" s="39" t="s">
        <v>72</v>
      </c>
      <c r="D217" s="16" t="s">
        <v>10</v>
      </c>
      <c r="E217" s="11">
        <v>283.5</v>
      </c>
      <c r="F217" s="16">
        <v>1</v>
      </c>
      <c r="G217" s="5">
        <f t="shared" si="21"/>
        <v>283.5</v>
      </c>
    </row>
    <row r="218" spans="1:7" ht="33" customHeight="1" x14ac:dyDescent="0.25">
      <c r="A218" s="4">
        <v>42726</v>
      </c>
      <c r="B218" s="16" t="s">
        <v>9</v>
      </c>
      <c r="C218" s="39" t="s">
        <v>73</v>
      </c>
      <c r="D218" s="16" t="s">
        <v>10</v>
      </c>
      <c r="E218" s="11">
        <v>283.5</v>
      </c>
      <c r="F218" s="16">
        <v>1</v>
      </c>
      <c r="G218" s="5">
        <f t="shared" si="21"/>
        <v>283.5</v>
      </c>
    </row>
    <row r="219" spans="1:7" ht="31.5" customHeight="1" x14ac:dyDescent="0.25">
      <c r="A219" s="4">
        <v>42726</v>
      </c>
      <c r="B219" s="16" t="s">
        <v>9</v>
      </c>
      <c r="C219" s="39" t="s">
        <v>84</v>
      </c>
      <c r="D219" s="16" t="s">
        <v>10</v>
      </c>
      <c r="E219" s="11">
        <v>283.5</v>
      </c>
      <c r="F219" s="16">
        <v>1</v>
      </c>
      <c r="G219" s="5">
        <f t="shared" si="21"/>
        <v>283.5</v>
      </c>
    </row>
    <row r="220" spans="1:7" x14ac:dyDescent="0.25">
      <c r="A220" s="51" t="s">
        <v>49</v>
      </c>
      <c r="B220" s="51"/>
      <c r="C220" s="51"/>
      <c r="D220" s="51"/>
      <c r="E220" s="51"/>
      <c r="F220" s="51"/>
      <c r="G220" s="3">
        <f>SUM(G210:G219)</f>
        <v>2835</v>
      </c>
    </row>
    <row r="222" spans="1:7" x14ac:dyDescent="0.25">
      <c r="A222" s="51" t="s">
        <v>38</v>
      </c>
      <c r="B222" s="51"/>
      <c r="C222" s="51"/>
      <c r="D222" s="51"/>
      <c r="E222" s="51" t="s">
        <v>17</v>
      </c>
      <c r="F222" s="51"/>
      <c r="G222" s="51"/>
    </row>
    <row r="223" spans="1:7" x14ac:dyDescent="0.25">
      <c r="A223" s="34" t="s">
        <v>1</v>
      </c>
      <c r="B223" s="34" t="s">
        <v>2</v>
      </c>
      <c r="C223" s="34" t="s">
        <v>3</v>
      </c>
      <c r="D223" s="34" t="s">
        <v>4</v>
      </c>
      <c r="E223" s="3" t="s">
        <v>5</v>
      </c>
      <c r="F223" s="34" t="s">
        <v>6</v>
      </c>
      <c r="G223" s="3" t="s">
        <v>7</v>
      </c>
    </row>
    <row r="224" spans="1:7" s="24" customFormat="1" ht="60" x14ac:dyDescent="0.25">
      <c r="A224" s="4">
        <v>42705</v>
      </c>
      <c r="B224" s="28" t="s">
        <v>21</v>
      </c>
      <c r="C224" s="41" t="s">
        <v>58</v>
      </c>
      <c r="D224" s="36" t="s">
        <v>61</v>
      </c>
      <c r="E224" s="26">
        <v>810</v>
      </c>
      <c r="F224" s="36">
        <v>3.5</v>
      </c>
      <c r="G224" s="7">
        <f t="shared" ref="G224:G230" si="22">E224*F224</f>
        <v>2835</v>
      </c>
    </row>
    <row r="225" spans="1:7" s="24" customFormat="1" ht="35.25" customHeight="1" x14ac:dyDescent="0.25">
      <c r="A225" s="4">
        <v>42705</v>
      </c>
      <c r="B225" s="16" t="s">
        <v>13</v>
      </c>
      <c r="C225" s="39" t="s">
        <v>74</v>
      </c>
      <c r="D225" s="6" t="s">
        <v>10</v>
      </c>
      <c r="E225" s="11">
        <v>283.5</v>
      </c>
      <c r="F225" s="6">
        <v>1</v>
      </c>
      <c r="G225" s="7">
        <f t="shared" si="22"/>
        <v>283.5</v>
      </c>
    </row>
    <row r="226" spans="1:7" s="24" customFormat="1" ht="30" x14ac:dyDescent="0.25">
      <c r="A226" s="4">
        <v>42720</v>
      </c>
      <c r="B226" s="16" t="s">
        <v>13</v>
      </c>
      <c r="C226" s="39" t="s">
        <v>76</v>
      </c>
      <c r="D226" s="6" t="s">
        <v>10</v>
      </c>
      <c r="E226" s="11">
        <v>283.5</v>
      </c>
      <c r="F226" s="6">
        <v>1</v>
      </c>
      <c r="G226" s="7">
        <f t="shared" si="22"/>
        <v>283.5</v>
      </c>
    </row>
    <row r="227" spans="1:7" s="24" customFormat="1" x14ac:dyDescent="0.25">
      <c r="A227" s="4">
        <v>42720</v>
      </c>
      <c r="B227" s="16" t="s">
        <v>13</v>
      </c>
      <c r="C227" s="39" t="s">
        <v>70</v>
      </c>
      <c r="D227" s="6" t="s">
        <v>10</v>
      </c>
      <c r="E227" s="11">
        <v>283.5</v>
      </c>
      <c r="F227" s="6">
        <v>1</v>
      </c>
      <c r="G227" s="7">
        <f t="shared" si="22"/>
        <v>283.5</v>
      </c>
    </row>
    <row r="228" spans="1:7" s="24" customFormat="1" ht="30" x14ac:dyDescent="0.25">
      <c r="A228" s="4">
        <v>42720</v>
      </c>
      <c r="B228" s="16" t="s">
        <v>13</v>
      </c>
      <c r="C228" s="39" t="s">
        <v>77</v>
      </c>
      <c r="D228" s="6" t="s">
        <v>10</v>
      </c>
      <c r="E228" s="11">
        <v>283.5</v>
      </c>
      <c r="F228" s="6">
        <v>1</v>
      </c>
      <c r="G228" s="7">
        <f t="shared" si="22"/>
        <v>283.5</v>
      </c>
    </row>
    <row r="229" spans="1:7" s="24" customFormat="1" ht="39.75" customHeight="1" x14ac:dyDescent="0.25">
      <c r="A229" s="4">
        <v>42726</v>
      </c>
      <c r="B229" s="16" t="s">
        <v>13</v>
      </c>
      <c r="C229" s="39" t="s">
        <v>73</v>
      </c>
      <c r="D229" s="6" t="s">
        <v>10</v>
      </c>
      <c r="E229" s="11">
        <v>283.5</v>
      </c>
      <c r="F229" s="6">
        <v>1</v>
      </c>
      <c r="G229" s="7">
        <f t="shared" si="22"/>
        <v>283.5</v>
      </c>
    </row>
    <row r="230" spans="1:7" s="24" customFormat="1" ht="30" x14ac:dyDescent="0.25">
      <c r="A230" s="4">
        <v>42733</v>
      </c>
      <c r="B230" s="16" t="s">
        <v>13</v>
      </c>
      <c r="C230" s="39" t="s">
        <v>78</v>
      </c>
      <c r="D230" s="6" t="s">
        <v>10</v>
      </c>
      <c r="E230" s="11">
        <v>283.5</v>
      </c>
      <c r="F230" s="6">
        <v>1</v>
      </c>
      <c r="G230" s="7">
        <f t="shared" si="22"/>
        <v>283.5</v>
      </c>
    </row>
    <row r="231" spans="1:7" x14ac:dyDescent="0.25">
      <c r="A231" s="51" t="s">
        <v>49</v>
      </c>
      <c r="B231" s="51"/>
      <c r="C231" s="51"/>
      <c r="D231" s="51"/>
      <c r="E231" s="51"/>
      <c r="F231" s="51"/>
      <c r="G231" s="3">
        <f>SUM(G224:G230)</f>
        <v>4536</v>
      </c>
    </row>
    <row r="233" spans="1:7" x14ac:dyDescent="0.25">
      <c r="A233" s="51" t="s">
        <v>39</v>
      </c>
      <c r="B233" s="51"/>
      <c r="C233" s="51"/>
      <c r="D233" s="51"/>
      <c r="E233" s="51" t="s">
        <v>40</v>
      </c>
      <c r="F233" s="51"/>
      <c r="G233" s="51"/>
    </row>
    <row r="234" spans="1:7" x14ac:dyDescent="0.25">
      <c r="A234" s="34" t="s">
        <v>1</v>
      </c>
      <c r="B234" s="34" t="s">
        <v>2</v>
      </c>
      <c r="C234" s="34" t="s">
        <v>3</v>
      </c>
      <c r="D234" s="34" t="s">
        <v>4</v>
      </c>
      <c r="E234" s="3" t="s">
        <v>5</v>
      </c>
      <c r="F234" s="34" t="s">
        <v>6</v>
      </c>
      <c r="G234" s="3" t="s">
        <v>7</v>
      </c>
    </row>
    <row r="235" spans="1:7" ht="45" x14ac:dyDescent="0.25">
      <c r="A235" s="25">
        <v>42705</v>
      </c>
      <c r="B235" s="16" t="s">
        <v>13</v>
      </c>
      <c r="C235" s="39" t="s">
        <v>98</v>
      </c>
      <c r="D235" s="6" t="s">
        <v>52</v>
      </c>
      <c r="E235" s="7">
        <v>283.5</v>
      </c>
      <c r="F235" s="6">
        <v>1</v>
      </c>
      <c r="G235" s="7">
        <f>E235*F235</f>
        <v>283.5</v>
      </c>
    </row>
    <row r="236" spans="1:7" ht="24.75" customHeight="1" x14ac:dyDescent="0.25">
      <c r="A236" s="25">
        <v>42705</v>
      </c>
      <c r="B236" s="16" t="s">
        <v>13</v>
      </c>
      <c r="C236" s="39" t="s">
        <v>99</v>
      </c>
      <c r="D236" s="6" t="s">
        <v>10</v>
      </c>
      <c r="E236" s="7">
        <v>283.5</v>
      </c>
      <c r="F236" s="6">
        <v>1</v>
      </c>
      <c r="G236" s="7">
        <f t="shared" ref="G236:G244" si="23">E236*F236</f>
        <v>283.5</v>
      </c>
    </row>
    <row r="237" spans="1:7" ht="33.75" customHeight="1" x14ac:dyDescent="0.25">
      <c r="A237" s="25">
        <v>42705</v>
      </c>
      <c r="B237" s="16" t="s">
        <v>13</v>
      </c>
      <c r="C237" s="39" t="s">
        <v>104</v>
      </c>
      <c r="D237" s="6" t="s">
        <v>25</v>
      </c>
      <c r="E237" s="7">
        <v>283.5</v>
      </c>
      <c r="F237" s="6">
        <v>1</v>
      </c>
      <c r="G237" s="7">
        <f t="shared" si="23"/>
        <v>283.5</v>
      </c>
    </row>
    <row r="238" spans="1:7" ht="45" x14ac:dyDescent="0.25">
      <c r="A238" s="25">
        <v>42705</v>
      </c>
      <c r="B238" s="28" t="s">
        <v>21</v>
      </c>
      <c r="C238" s="41" t="s">
        <v>100</v>
      </c>
      <c r="D238" s="36" t="s">
        <v>57</v>
      </c>
      <c r="E238" s="37">
        <v>810</v>
      </c>
      <c r="F238" s="36">
        <v>1.5</v>
      </c>
      <c r="G238" s="37">
        <f t="shared" si="23"/>
        <v>1215</v>
      </c>
    </row>
    <row r="239" spans="1:7" x14ac:dyDescent="0.25">
      <c r="A239" s="25">
        <v>42712</v>
      </c>
      <c r="B239" s="28" t="s">
        <v>13</v>
      </c>
      <c r="C239" s="41" t="s">
        <v>108</v>
      </c>
      <c r="D239" s="36" t="s">
        <v>10</v>
      </c>
      <c r="E239" s="37">
        <v>283.5</v>
      </c>
      <c r="F239" s="36">
        <v>1</v>
      </c>
      <c r="G239" s="37">
        <f t="shared" si="23"/>
        <v>283.5</v>
      </c>
    </row>
    <row r="240" spans="1:7" x14ac:dyDescent="0.25">
      <c r="A240" s="25">
        <v>42712</v>
      </c>
      <c r="B240" s="28" t="s">
        <v>13</v>
      </c>
      <c r="C240" s="41" t="s">
        <v>102</v>
      </c>
      <c r="D240" s="36" t="s">
        <v>10</v>
      </c>
      <c r="E240" s="37">
        <v>283.5</v>
      </c>
      <c r="F240" s="36">
        <v>1</v>
      </c>
      <c r="G240" s="37">
        <f t="shared" si="23"/>
        <v>283.5</v>
      </c>
    </row>
    <row r="241" spans="1:7" ht="30" customHeight="1" x14ac:dyDescent="0.25">
      <c r="A241" s="25">
        <v>42712</v>
      </c>
      <c r="B241" s="28" t="s">
        <v>13</v>
      </c>
      <c r="C241" s="41" t="s">
        <v>68</v>
      </c>
      <c r="D241" s="36" t="s">
        <v>10</v>
      </c>
      <c r="E241" s="37">
        <v>283.5</v>
      </c>
      <c r="F241" s="36">
        <v>1</v>
      </c>
      <c r="G241" s="37">
        <f t="shared" si="23"/>
        <v>283.5</v>
      </c>
    </row>
    <row r="242" spans="1:7" ht="46.5" customHeight="1" x14ac:dyDescent="0.25">
      <c r="A242" s="25">
        <v>42720</v>
      </c>
      <c r="B242" s="28" t="s">
        <v>21</v>
      </c>
      <c r="C242" s="41" t="s">
        <v>105</v>
      </c>
      <c r="D242" s="36" t="s">
        <v>45</v>
      </c>
      <c r="E242" s="37">
        <v>810</v>
      </c>
      <c r="F242" s="36">
        <v>2.5</v>
      </c>
      <c r="G242" s="37">
        <f t="shared" si="23"/>
        <v>2025</v>
      </c>
    </row>
    <row r="243" spans="1:7" ht="21.75" customHeight="1" x14ac:dyDescent="0.25">
      <c r="A243" s="25">
        <v>42720</v>
      </c>
      <c r="B243" s="16" t="s">
        <v>13</v>
      </c>
      <c r="C243" s="39" t="s">
        <v>85</v>
      </c>
      <c r="D243" s="6" t="s">
        <v>10</v>
      </c>
      <c r="E243" s="7">
        <v>283.5</v>
      </c>
      <c r="F243" s="6">
        <v>1</v>
      </c>
      <c r="G243" s="7">
        <f t="shared" si="23"/>
        <v>283.5</v>
      </c>
    </row>
    <row r="244" spans="1:7" ht="39.75" customHeight="1" x14ac:dyDescent="0.25">
      <c r="A244" s="25">
        <v>42726</v>
      </c>
      <c r="B244" s="16" t="s">
        <v>13</v>
      </c>
      <c r="C244" s="39" t="s">
        <v>73</v>
      </c>
      <c r="D244" s="6" t="s">
        <v>10</v>
      </c>
      <c r="E244" s="7">
        <v>283.5</v>
      </c>
      <c r="F244" s="6">
        <v>1</v>
      </c>
      <c r="G244" s="7">
        <f t="shared" si="23"/>
        <v>283.5</v>
      </c>
    </row>
    <row r="245" spans="1:7" x14ac:dyDescent="0.25">
      <c r="A245" s="51" t="s">
        <v>49</v>
      </c>
      <c r="B245" s="51"/>
      <c r="C245" s="51"/>
      <c r="D245" s="51"/>
      <c r="E245" s="51"/>
      <c r="F245" s="51"/>
      <c r="G245" s="3">
        <f>SUM(G235:G244)</f>
        <v>5508</v>
      </c>
    </row>
    <row r="247" spans="1:7" x14ac:dyDescent="0.25">
      <c r="A247" s="51" t="s">
        <v>41</v>
      </c>
      <c r="B247" s="51"/>
      <c r="C247" s="51"/>
      <c r="D247" s="51"/>
      <c r="E247" s="51" t="s">
        <v>42</v>
      </c>
      <c r="F247" s="51"/>
      <c r="G247" s="51"/>
    </row>
    <row r="248" spans="1:7" x14ac:dyDescent="0.25">
      <c r="A248" s="34" t="s">
        <v>1</v>
      </c>
      <c r="B248" s="34" t="s">
        <v>2</v>
      </c>
      <c r="C248" s="34" t="s">
        <v>3</v>
      </c>
      <c r="D248" s="34" t="s">
        <v>4</v>
      </c>
      <c r="E248" s="3" t="s">
        <v>5</v>
      </c>
      <c r="F248" s="34" t="s">
        <v>6</v>
      </c>
      <c r="G248" s="3" t="s">
        <v>7</v>
      </c>
    </row>
    <row r="249" spans="1:7" s="24" customFormat="1" ht="60" x14ac:dyDescent="0.25">
      <c r="A249" s="25">
        <v>42705</v>
      </c>
      <c r="B249" s="16" t="s">
        <v>21</v>
      </c>
      <c r="C249" s="39" t="s">
        <v>58</v>
      </c>
      <c r="D249" s="16" t="s">
        <v>61</v>
      </c>
      <c r="E249" s="7">
        <v>2835</v>
      </c>
      <c r="F249" s="6">
        <v>1</v>
      </c>
      <c r="G249" s="7">
        <f t="shared" ref="G249:G260" si="24">E249*F249</f>
        <v>2835</v>
      </c>
    </row>
    <row r="250" spans="1:7" s="24" customFormat="1" ht="45" x14ac:dyDescent="0.25">
      <c r="A250" s="25">
        <v>42705</v>
      </c>
      <c r="B250" s="16" t="s">
        <v>9</v>
      </c>
      <c r="C250" s="39" t="s">
        <v>106</v>
      </c>
      <c r="D250" s="16" t="s">
        <v>10</v>
      </c>
      <c r="E250" s="7">
        <v>283.5</v>
      </c>
      <c r="F250" s="6">
        <v>1</v>
      </c>
      <c r="G250" s="7">
        <f t="shared" si="24"/>
        <v>283.5</v>
      </c>
    </row>
    <row r="251" spans="1:7" ht="45" x14ac:dyDescent="0.25">
      <c r="A251" s="25">
        <v>42705</v>
      </c>
      <c r="B251" s="16" t="s">
        <v>9</v>
      </c>
      <c r="C251" s="39" t="s">
        <v>107</v>
      </c>
      <c r="D251" s="16" t="s">
        <v>10</v>
      </c>
      <c r="E251" s="7">
        <v>283.5</v>
      </c>
      <c r="F251" s="16">
        <v>1</v>
      </c>
      <c r="G251" s="5">
        <f t="shared" si="24"/>
        <v>283.5</v>
      </c>
    </row>
    <row r="252" spans="1:7" ht="30" x14ac:dyDescent="0.25">
      <c r="A252" s="25">
        <v>42705</v>
      </c>
      <c r="B252" s="16" t="s">
        <v>9</v>
      </c>
      <c r="C252" s="39" t="s">
        <v>88</v>
      </c>
      <c r="D252" s="16" t="s">
        <v>10</v>
      </c>
      <c r="E252" s="7">
        <v>283.5</v>
      </c>
      <c r="F252" s="16">
        <v>1</v>
      </c>
      <c r="G252" s="5">
        <f t="shared" si="24"/>
        <v>283.5</v>
      </c>
    </row>
    <row r="253" spans="1:7" ht="30" x14ac:dyDescent="0.25">
      <c r="A253" s="25">
        <v>42705</v>
      </c>
      <c r="B253" s="16" t="s">
        <v>9</v>
      </c>
      <c r="C253" s="39" t="s">
        <v>64</v>
      </c>
      <c r="D253" s="16" t="s">
        <v>10</v>
      </c>
      <c r="E253" s="7">
        <v>283.5</v>
      </c>
      <c r="F253" s="16">
        <v>1</v>
      </c>
      <c r="G253" s="5">
        <f t="shared" si="24"/>
        <v>283.5</v>
      </c>
    </row>
    <row r="254" spans="1:7" ht="36" customHeight="1" x14ac:dyDescent="0.25">
      <c r="A254" s="25">
        <v>42712</v>
      </c>
      <c r="B254" s="16" t="s">
        <v>9</v>
      </c>
      <c r="C254" s="39" t="s">
        <v>74</v>
      </c>
      <c r="D254" s="16" t="s">
        <v>10</v>
      </c>
      <c r="E254" s="7">
        <v>283.5</v>
      </c>
      <c r="F254" s="16">
        <v>1</v>
      </c>
      <c r="G254" s="5">
        <f t="shared" si="24"/>
        <v>283.5</v>
      </c>
    </row>
    <row r="255" spans="1:7" ht="30" x14ac:dyDescent="0.25">
      <c r="A255" s="25">
        <v>42712</v>
      </c>
      <c r="B255" s="16" t="s">
        <v>9</v>
      </c>
      <c r="C255" s="39" t="s">
        <v>75</v>
      </c>
      <c r="D255" s="16" t="s">
        <v>10</v>
      </c>
      <c r="E255" s="7">
        <v>283.5</v>
      </c>
      <c r="F255" s="16">
        <v>1</v>
      </c>
      <c r="G255" s="5">
        <f t="shared" si="24"/>
        <v>283.5</v>
      </c>
    </row>
    <row r="256" spans="1:7" ht="39.75" customHeight="1" x14ac:dyDescent="0.25">
      <c r="A256" s="25">
        <v>42720</v>
      </c>
      <c r="B256" s="16" t="s">
        <v>9</v>
      </c>
      <c r="C256" s="39" t="s">
        <v>90</v>
      </c>
      <c r="D256" s="16" t="s">
        <v>10</v>
      </c>
      <c r="E256" s="7">
        <v>283.5</v>
      </c>
      <c r="F256" s="16">
        <v>1</v>
      </c>
      <c r="G256" s="5">
        <f t="shared" si="24"/>
        <v>283.5</v>
      </c>
    </row>
    <row r="257" spans="1:9" x14ac:dyDescent="0.25">
      <c r="A257" s="25">
        <v>42720</v>
      </c>
      <c r="B257" s="16" t="s">
        <v>9</v>
      </c>
      <c r="C257" s="39" t="s">
        <v>70</v>
      </c>
      <c r="D257" s="16" t="s">
        <v>10</v>
      </c>
      <c r="E257" s="7">
        <v>283.5</v>
      </c>
      <c r="F257" s="16">
        <v>1</v>
      </c>
      <c r="G257" s="5">
        <f t="shared" si="24"/>
        <v>283.5</v>
      </c>
    </row>
    <row r="258" spans="1:9" ht="60" x14ac:dyDescent="0.25">
      <c r="A258" s="25">
        <v>42720</v>
      </c>
      <c r="B258" s="16" t="s">
        <v>9</v>
      </c>
      <c r="C258" s="39" t="s">
        <v>72</v>
      </c>
      <c r="D258" s="16" t="s">
        <v>10</v>
      </c>
      <c r="E258" s="7">
        <v>283.5</v>
      </c>
      <c r="F258" s="16">
        <v>1</v>
      </c>
      <c r="G258" s="5">
        <f t="shared" si="24"/>
        <v>283.5</v>
      </c>
    </row>
    <row r="259" spans="1:9" ht="30" x14ac:dyDescent="0.25">
      <c r="A259" s="25">
        <v>42720</v>
      </c>
      <c r="B259" s="16" t="s">
        <v>9</v>
      </c>
      <c r="C259" s="39" t="s">
        <v>77</v>
      </c>
      <c r="D259" s="16" t="s">
        <v>10</v>
      </c>
      <c r="E259" s="11">
        <v>283.5</v>
      </c>
      <c r="F259" s="16">
        <v>1</v>
      </c>
      <c r="G259" s="5">
        <f t="shared" si="24"/>
        <v>283.5</v>
      </c>
    </row>
    <row r="260" spans="1:9" ht="36.75" customHeight="1" x14ac:dyDescent="0.25">
      <c r="A260" s="25">
        <v>42726</v>
      </c>
      <c r="B260" s="16" t="s">
        <v>9</v>
      </c>
      <c r="C260" s="39" t="s">
        <v>73</v>
      </c>
      <c r="D260" s="16" t="s">
        <v>10</v>
      </c>
      <c r="E260" s="11">
        <v>283.5</v>
      </c>
      <c r="F260" s="16">
        <v>1</v>
      </c>
      <c r="G260" s="5">
        <f t="shared" si="24"/>
        <v>283.5</v>
      </c>
    </row>
    <row r="261" spans="1:9" ht="30" x14ac:dyDescent="0.25">
      <c r="A261" s="4">
        <v>42733</v>
      </c>
      <c r="B261" s="16" t="s">
        <v>9</v>
      </c>
      <c r="C261" s="39" t="s">
        <v>78</v>
      </c>
      <c r="D261" s="16" t="s">
        <v>10</v>
      </c>
      <c r="E261" s="11">
        <v>283.5</v>
      </c>
      <c r="F261" s="16">
        <v>1</v>
      </c>
      <c r="G261" s="5">
        <f>E261*F261</f>
        <v>283.5</v>
      </c>
    </row>
    <row r="262" spans="1:9" x14ac:dyDescent="0.25">
      <c r="A262" s="51" t="s">
        <v>49</v>
      </c>
      <c r="B262" s="51"/>
      <c r="C262" s="51"/>
      <c r="D262" s="51"/>
      <c r="E262" s="51"/>
      <c r="F262" s="51"/>
      <c r="G262" s="3">
        <f>SUM(G249:G261)</f>
        <v>6237</v>
      </c>
      <c r="I262" s="27"/>
    </row>
    <row r="263" spans="1:9" x14ac:dyDescent="0.25">
      <c r="A263" s="21"/>
      <c r="B263" s="21"/>
      <c r="C263" s="21"/>
      <c r="D263" s="21"/>
      <c r="E263" s="21"/>
      <c r="F263" s="21"/>
      <c r="G263" s="22"/>
      <c r="I263" s="27"/>
    </row>
    <row r="264" spans="1:9" s="23" customFormat="1" x14ac:dyDescent="0.25">
      <c r="A264" s="49" t="s">
        <v>135</v>
      </c>
      <c r="B264" s="49"/>
      <c r="C264" s="49"/>
      <c r="D264" s="49"/>
      <c r="E264" s="49" t="s">
        <v>42</v>
      </c>
      <c r="F264" s="49"/>
      <c r="G264" s="49"/>
    </row>
    <row r="265" spans="1:9" s="23" customFormat="1" x14ac:dyDescent="0.25">
      <c r="A265" s="46" t="s">
        <v>1</v>
      </c>
      <c r="B265" s="46" t="s">
        <v>2</v>
      </c>
      <c r="C265" s="46" t="s">
        <v>3</v>
      </c>
      <c r="D265" s="46" t="s">
        <v>4</v>
      </c>
      <c r="E265" s="31" t="s">
        <v>5</v>
      </c>
      <c r="F265" s="46" t="s">
        <v>6</v>
      </c>
      <c r="G265" s="31" t="s">
        <v>7</v>
      </c>
    </row>
    <row r="266" spans="1:9" s="40" customFormat="1" ht="45" x14ac:dyDescent="0.25">
      <c r="A266" s="47">
        <v>42712</v>
      </c>
      <c r="B266" s="28" t="s">
        <v>9</v>
      </c>
      <c r="C266" s="39" t="s">
        <v>106</v>
      </c>
      <c r="D266" s="36" t="s">
        <v>10</v>
      </c>
      <c r="E266" s="37">
        <v>283.5</v>
      </c>
      <c r="F266" s="36">
        <v>1</v>
      </c>
      <c r="G266" s="29">
        <f>E266*F266</f>
        <v>283.5</v>
      </c>
    </row>
    <row r="267" spans="1:9" s="23" customFormat="1" x14ac:dyDescent="0.25">
      <c r="A267" s="49" t="s">
        <v>49</v>
      </c>
      <c r="B267" s="49"/>
      <c r="C267" s="49"/>
      <c r="D267" s="49"/>
      <c r="E267" s="49"/>
      <c r="F267" s="49"/>
      <c r="G267" s="31">
        <f>SUM(G266:G266)</f>
        <v>283.5</v>
      </c>
      <c r="I267" s="44"/>
    </row>
    <row r="268" spans="1:9" x14ac:dyDescent="0.25">
      <c r="A268" s="21"/>
      <c r="B268" s="21"/>
      <c r="C268" s="21"/>
      <c r="D268" s="21"/>
      <c r="E268" s="21"/>
      <c r="F268" s="21"/>
      <c r="G268" s="22"/>
      <c r="I268" s="27"/>
    </row>
    <row r="269" spans="1:9" x14ac:dyDescent="0.25">
      <c r="A269" s="51" t="s">
        <v>120</v>
      </c>
      <c r="B269" s="51"/>
      <c r="C269" s="51"/>
      <c r="D269" s="51"/>
      <c r="E269" s="51" t="s">
        <v>42</v>
      </c>
      <c r="F269" s="51"/>
      <c r="G269" s="51"/>
    </row>
    <row r="270" spans="1:9" x14ac:dyDescent="0.25">
      <c r="A270" s="34" t="s">
        <v>1</v>
      </c>
      <c r="B270" s="34" t="s">
        <v>2</v>
      </c>
      <c r="C270" s="34" t="s">
        <v>3</v>
      </c>
      <c r="D270" s="34" t="s">
        <v>4</v>
      </c>
      <c r="E270" s="3" t="s">
        <v>5</v>
      </c>
      <c r="F270" s="34" t="s">
        <v>6</v>
      </c>
      <c r="G270" s="3" t="s">
        <v>7</v>
      </c>
    </row>
    <row r="271" spans="1:9" ht="30" x14ac:dyDescent="0.25">
      <c r="A271" s="17">
        <v>42718</v>
      </c>
      <c r="B271" s="16" t="s">
        <v>55</v>
      </c>
      <c r="C271" s="8" t="s">
        <v>122</v>
      </c>
      <c r="D271" s="15" t="s">
        <v>123</v>
      </c>
      <c r="E271" s="5">
        <v>112.3</v>
      </c>
      <c r="F271" s="16">
        <v>1</v>
      </c>
      <c r="G271" s="5">
        <f>E271*F271</f>
        <v>112.3</v>
      </c>
    </row>
    <row r="272" spans="1:9" x14ac:dyDescent="0.25">
      <c r="A272" s="51" t="s">
        <v>49</v>
      </c>
      <c r="B272" s="51"/>
      <c r="C272" s="51"/>
      <c r="D272" s="51"/>
      <c r="E272" s="51"/>
      <c r="F272" s="51"/>
      <c r="G272" s="3">
        <f>SUM(G271:G271)</f>
        <v>112.3</v>
      </c>
    </row>
    <row r="274" spans="1:7" x14ac:dyDescent="0.25">
      <c r="A274" s="51" t="s">
        <v>44</v>
      </c>
      <c r="B274" s="51"/>
      <c r="C274" s="51"/>
      <c r="D274" s="51"/>
      <c r="E274" s="51" t="s">
        <v>42</v>
      </c>
      <c r="F274" s="51"/>
      <c r="G274" s="51"/>
    </row>
    <row r="275" spans="1:7" x14ac:dyDescent="0.25">
      <c r="A275" s="34" t="s">
        <v>1</v>
      </c>
      <c r="B275" s="34" t="s">
        <v>2</v>
      </c>
      <c r="C275" s="34" t="s">
        <v>3</v>
      </c>
      <c r="D275" s="34" t="s">
        <v>4</v>
      </c>
      <c r="E275" s="3" t="s">
        <v>5</v>
      </c>
      <c r="F275" s="34" t="s">
        <v>6</v>
      </c>
      <c r="G275" s="3" t="s">
        <v>7</v>
      </c>
    </row>
    <row r="276" spans="1:7" ht="30" x14ac:dyDescent="0.25">
      <c r="A276" s="17">
        <v>42718</v>
      </c>
      <c r="B276" s="16" t="s">
        <v>21</v>
      </c>
      <c r="C276" s="8" t="s">
        <v>124</v>
      </c>
      <c r="D276" s="16" t="s">
        <v>45</v>
      </c>
      <c r="E276" s="5">
        <v>168.5</v>
      </c>
      <c r="F276" s="16">
        <v>1.5</v>
      </c>
      <c r="G276" s="5">
        <f>E276*F276</f>
        <v>252.75</v>
      </c>
    </row>
    <row r="277" spans="1:7" x14ac:dyDescent="0.25">
      <c r="A277" s="51" t="s">
        <v>49</v>
      </c>
      <c r="B277" s="51"/>
      <c r="C277" s="51"/>
      <c r="D277" s="51"/>
      <c r="E277" s="51"/>
      <c r="F277" s="51"/>
      <c r="G277" s="3">
        <f>SUM(G276)</f>
        <v>252.75</v>
      </c>
    </row>
    <row r="279" spans="1:7" x14ac:dyDescent="0.25">
      <c r="A279" s="52" t="s">
        <v>46</v>
      </c>
      <c r="B279" s="52"/>
      <c r="C279" s="52"/>
      <c r="D279" s="52"/>
      <c r="E279" s="52" t="s">
        <v>42</v>
      </c>
      <c r="F279" s="52"/>
      <c r="G279" s="52"/>
    </row>
    <row r="280" spans="1:7" x14ac:dyDescent="0.25">
      <c r="A280" s="35" t="s">
        <v>1</v>
      </c>
      <c r="B280" s="35" t="s">
        <v>2</v>
      </c>
      <c r="C280" s="35" t="s">
        <v>3</v>
      </c>
      <c r="D280" s="35" t="s">
        <v>4</v>
      </c>
      <c r="E280" s="18" t="s">
        <v>5</v>
      </c>
      <c r="F280" s="35" t="s">
        <v>6</v>
      </c>
      <c r="G280" s="18" t="s">
        <v>7</v>
      </c>
    </row>
    <row r="281" spans="1:7" ht="37.5" customHeight="1" x14ac:dyDescent="0.25">
      <c r="A281" s="9">
        <v>42711</v>
      </c>
      <c r="B281" s="12" t="s">
        <v>55</v>
      </c>
      <c r="C281" s="8" t="s">
        <v>125</v>
      </c>
      <c r="D281" s="15" t="s">
        <v>126</v>
      </c>
      <c r="E281" s="19">
        <v>112.3</v>
      </c>
      <c r="F281" s="12">
        <v>2.5</v>
      </c>
      <c r="G281" s="19">
        <f t="shared" ref="G281" si="25">E281*F281</f>
        <v>280.75</v>
      </c>
    </row>
    <row r="282" spans="1:7" x14ac:dyDescent="0.25">
      <c r="A282" s="51" t="s">
        <v>49</v>
      </c>
      <c r="B282" s="51"/>
      <c r="C282" s="51"/>
      <c r="D282" s="51"/>
      <c r="E282" s="51"/>
      <c r="F282" s="51"/>
      <c r="G282" s="18">
        <f>SUM(G281:G281)</f>
        <v>280.75</v>
      </c>
    </row>
    <row r="284" spans="1:7" x14ac:dyDescent="0.25">
      <c r="A284" s="52" t="s">
        <v>47</v>
      </c>
      <c r="B284" s="52"/>
      <c r="C284" s="52"/>
      <c r="D284" s="52"/>
      <c r="E284" s="52" t="s">
        <v>42</v>
      </c>
      <c r="F284" s="52"/>
      <c r="G284" s="52"/>
    </row>
    <row r="285" spans="1:7" x14ac:dyDescent="0.25">
      <c r="A285" s="35" t="s">
        <v>1</v>
      </c>
      <c r="B285" s="35" t="s">
        <v>2</v>
      </c>
      <c r="C285" s="35" t="s">
        <v>3</v>
      </c>
      <c r="D285" s="35" t="s">
        <v>4</v>
      </c>
      <c r="E285" s="18" t="s">
        <v>5</v>
      </c>
      <c r="F285" s="35" t="s">
        <v>6</v>
      </c>
      <c r="G285" s="18" t="s">
        <v>7</v>
      </c>
    </row>
    <row r="286" spans="1:7" ht="30" customHeight="1" x14ac:dyDescent="0.25">
      <c r="A286" s="17">
        <v>42711</v>
      </c>
      <c r="B286" s="12" t="s">
        <v>55</v>
      </c>
      <c r="C286" s="8" t="s">
        <v>125</v>
      </c>
      <c r="D286" s="15" t="s">
        <v>126</v>
      </c>
      <c r="E286" s="19">
        <v>112.3</v>
      </c>
      <c r="F286" s="12">
        <v>2.5</v>
      </c>
      <c r="G286" s="19">
        <f t="shared" ref="G286" si="26">E286*F286</f>
        <v>280.75</v>
      </c>
    </row>
    <row r="287" spans="1:7" x14ac:dyDescent="0.25">
      <c r="A287" s="51" t="s">
        <v>49</v>
      </c>
      <c r="B287" s="51"/>
      <c r="C287" s="51"/>
      <c r="D287" s="51"/>
      <c r="E287" s="51"/>
      <c r="F287" s="51"/>
      <c r="G287" s="3">
        <f>SUM(G286:G286)</f>
        <v>280.75</v>
      </c>
    </row>
    <row r="289" spans="1:7" x14ac:dyDescent="0.25">
      <c r="A289" s="52" t="s">
        <v>111</v>
      </c>
      <c r="B289" s="52"/>
      <c r="C289" s="52"/>
      <c r="D289" s="52"/>
      <c r="E289" s="52" t="s">
        <v>42</v>
      </c>
      <c r="F289" s="52"/>
      <c r="G289" s="52"/>
    </row>
    <row r="290" spans="1:7" x14ac:dyDescent="0.25">
      <c r="A290" s="35" t="s">
        <v>1</v>
      </c>
      <c r="B290" s="35" t="s">
        <v>2</v>
      </c>
      <c r="C290" s="35" t="s">
        <v>3</v>
      </c>
      <c r="D290" s="35" t="s">
        <v>4</v>
      </c>
      <c r="E290" s="18" t="s">
        <v>5</v>
      </c>
      <c r="F290" s="35" t="s">
        <v>6</v>
      </c>
      <c r="G290" s="18" t="s">
        <v>7</v>
      </c>
    </row>
    <row r="291" spans="1:7" ht="30" x14ac:dyDescent="0.25">
      <c r="A291" s="9">
        <v>42711</v>
      </c>
      <c r="B291" s="12" t="s">
        <v>21</v>
      </c>
      <c r="C291" s="8" t="s">
        <v>127</v>
      </c>
      <c r="D291" s="15" t="s">
        <v>115</v>
      </c>
      <c r="E291" s="19">
        <v>134.80000000000001</v>
      </c>
      <c r="F291" s="12">
        <v>1.5</v>
      </c>
      <c r="G291" s="19">
        <f t="shared" ref="G291" si="27">E291*F291</f>
        <v>202.20000000000002</v>
      </c>
    </row>
    <row r="292" spans="1:7" x14ac:dyDescent="0.25">
      <c r="A292" s="51" t="s">
        <v>49</v>
      </c>
      <c r="B292" s="51"/>
      <c r="C292" s="51"/>
      <c r="D292" s="51"/>
      <c r="E292" s="51"/>
      <c r="F292" s="51"/>
      <c r="G292" s="18">
        <f>SUM(G291:G291)</f>
        <v>202.20000000000002</v>
      </c>
    </row>
    <row r="294" spans="1:7" x14ac:dyDescent="0.25">
      <c r="A294" s="52" t="s">
        <v>117</v>
      </c>
      <c r="B294" s="52"/>
      <c r="C294" s="52"/>
      <c r="D294" s="52"/>
      <c r="E294" s="52" t="s">
        <v>42</v>
      </c>
      <c r="F294" s="52"/>
      <c r="G294" s="52"/>
    </row>
    <row r="295" spans="1:7" x14ac:dyDescent="0.25">
      <c r="A295" s="35" t="s">
        <v>1</v>
      </c>
      <c r="B295" s="35" t="s">
        <v>2</v>
      </c>
      <c r="C295" s="35" t="s">
        <v>3</v>
      </c>
      <c r="D295" s="35" t="s">
        <v>4</v>
      </c>
      <c r="E295" s="18" t="s">
        <v>5</v>
      </c>
      <c r="F295" s="35" t="s">
        <v>6</v>
      </c>
      <c r="G295" s="18" t="s">
        <v>7</v>
      </c>
    </row>
    <row r="296" spans="1:7" ht="45" x14ac:dyDescent="0.25">
      <c r="A296" s="9">
        <v>42718</v>
      </c>
      <c r="B296" s="12" t="s">
        <v>18</v>
      </c>
      <c r="C296" s="8" t="s">
        <v>128</v>
      </c>
      <c r="D296" s="15" t="s">
        <v>129</v>
      </c>
      <c r="E296" s="19">
        <v>112.3</v>
      </c>
      <c r="F296" s="12">
        <v>1</v>
      </c>
      <c r="G296" s="19">
        <f t="shared" ref="G296" si="28">E296*F296</f>
        <v>112.3</v>
      </c>
    </row>
    <row r="297" spans="1:7" x14ac:dyDescent="0.25">
      <c r="A297" s="51" t="s">
        <v>49</v>
      </c>
      <c r="B297" s="51"/>
      <c r="C297" s="51"/>
      <c r="D297" s="51"/>
      <c r="E297" s="51"/>
      <c r="F297" s="51"/>
      <c r="G297" s="18">
        <f>SUM(G296:G296)</f>
        <v>112.3</v>
      </c>
    </row>
    <row r="299" spans="1:7" x14ac:dyDescent="0.25">
      <c r="A299" s="52" t="s">
        <v>112</v>
      </c>
      <c r="B299" s="52"/>
      <c r="C299" s="52"/>
      <c r="D299" s="52"/>
      <c r="E299" s="52" t="s">
        <v>42</v>
      </c>
      <c r="F299" s="52"/>
      <c r="G299" s="52"/>
    </row>
    <row r="300" spans="1:7" x14ac:dyDescent="0.25">
      <c r="A300" s="35" t="s">
        <v>1</v>
      </c>
      <c r="B300" s="35" t="s">
        <v>2</v>
      </c>
      <c r="C300" s="35" t="s">
        <v>3</v>
      </c>
      <c r="D300" s="35" t="s">
        <v>4</v>
      </c>
      <c r="E300" s="18" t="s">
        <v>5</v>
      </c>
      <c r="F300" s="35" t="s">
        <v>6</v>
      </c>
      <c r="G300" s="18" t="s">
        <v>7</v>
      </c>
    </row>
    <row r="301" spans="1:7" ht="36.75" customHeight="1" x14ac:dyDescent="0.25">
      <c r="A301" s="20">
        <v>42711</v>
      </c>
      <c r="B301" s="12" t="s">
        <v>55</v>
      </c>
      <c r="C301" s="8" t="s">
        <v>125</v>
      </c>
      <c r="D301" s="15" t="s">
        <v>126</v>
      </c>
      <c r="E301" s="19">
        <v>112.3</v>
      </c>
      <c r="F301" s="12">
        <v>2.5</v>
      </c>
      <c r="G301" s="19">
        <f>E301*F301</f>
        <v>280.75</v>
      </c>
    </row>
    <row r="302" spans="1:7" x14ac:dyDescent="0.25">
      <c r="A302" s="51" t="s">
        <v>49</v>
      </c>
      <c r="B302" s="51"/>
      <c r="C302" s="51"/>
      <c r="D302" s="51"/>
      <c r="E302" s="51"/>
      <c r="F302" s="51"/>
      <c r="G302" s="18">
        <f>SUM(G301)</f>
        <v>280.75</v>
      </c>
    </row>
    <row r="303" spans="1:7" x14ac:dyDescent="0.25">
      <c r="A303" s="21"/>
      <c r="B303" s="21"/>
      <c r="C303" s="21"/>
      <c r="D303" s="21"/>
      <c r="E303" s="21"/>
      <c r="F303" s="21"/>
      <c r="G303" s="42"/>
    </row>
    <row r="304" spans="1:7" x14ac:dyDescent="0.25">
      <c r="A304" s="52" t="s">
        <v>116</v>
      </c>
      <c r="B304" s="52"/>
      <c r="C304" s="52"/>
      <c r="D304" s="52"/>
      <c r="E304" s="52" t="s">
        <v>42</v>
      </c>
      <c r="F304" s="52"/>
      <c r="G304" s="52"/>
    </row>
    <row r="305" spans="1:7" x14ac:dyDescent="0.25">
      <c r="A305" s="43" t="s">
        <v>1</v>
      </c>
      <c r="B305" s="43" t="s">
        <v>2</v>
      </c>
      <c r="C305" s="43" t="s">
        <v>3</v>
      </c>
      <c r="D305" s="43" t="s">
        <v>4</v>
      </c>
      <c r="E305" s="18" t="s">
        <v>5</v>
      </c>
      <c r="F305" s="43" t="s">
        <v>6</v>
      </c>
      <c r="G305" s="18" t="s">
        <v>7</v>
      </c>
    </row>
    <row r="306" spans="1:7" ht="45" x14ac:dyDescent="0.25">
      <c r="A306" s="20">
        <v>42711</v>
      </c>
      <c r="B306" s="12" t="s">
        <v>114</v>
      </c>
      <c r="C306" s="10" t="s">
        <v>130</v>
      </c>
      <c r="D306" s="12" t="s">
        <v>118</v>
      </c>
      <c r="E306" s="19">
        <v>84.25</v>
      </c>
      <c r="F306" s="12">
        <v>1</v>
      </c>
      <c r="G306" s="19">
        <f>E306*F306</f>
        <v>84.25</v>
      </c>
    </row>
    <row r="307" spans="1:7" x14ac:dyDescent="0.25">
      <c r="A307" s="51" t="s">
        <v>49</v>
      </c>
      <c r="B307" s="51"/>
      <c r="C307" s="51"/>
      <c r="D307" s="51"/>
      <c r="E307" s="51"/>
      <c r="F307" s="51"/>
      <c r="G307" s="18">
        <f>SUM(G306)</f>
        <v>84.25</v>
      </c>
    </row>
    <row r="308" spans="1:7" x14ac:dyDescent="0.25">
      <c r="A308" s="21"/>
      <c r="B308" s="21"/>
      <c r="C308" s="21"/>
      <c r="D308" s="21"/>
      <c r="E308" s="21"/>
      <c r="F308" s="21"/>
      <c r="G308" s="42"/>
    </row>
    <row r="309" spans="1:7" x14ac:dyDescent="0.25">
      <c r="A309" s="52" t="s">
        <v>48</v>
      </c>
      <c r="B309" s="52"/>
      <c r="C309" s="52"/>
      <c r="D309" s="52"/>
      <c r="E309" s="52" t="s">
        <v>42</v>
      </c>
      <c r="F309" s="52"/>
      <c r="G309" s="52"/>
    </row>
    <row r="310" spans="1:7" x14ac:dyDescent="0.25">
      <c r="A310" s="35" t="s">
        <v>1</v>
      </c>
      <c r="B310" s="35" t="s">
        <v>2</v>
      </c>
      <c r="C310" s="35" t="s">
        <v>3</v>
      </c>
      <c r="D310" s="35" t="s">
        <v>4</v>
      </c>
      <c r="E310" s="18" t="s">
        <v>5</v>
      </c>
      <c r="F310" s="35" t="s">
        <v>6</v>
      </c>
      <c r="G310" s="18" t="s">
        <v>7</v>
      </c>
    </row>
    <row r="311" spans="1:7" ht="38.25" customHeight="1" x14ac:dyDescent="0.25">
      <c r="A311" s="9">
        <v>42711</v>
      </c>
      <c r="B311" s="12" t="s">
        <v>55</v>
      </c>
      <c r="C311" s="8" t="s">
        <v>125</v>
      </c>
      <c r="D311" s="15" t="s">
        <v>126</v>
      </c>
      <c r="E311" s="19">
        <v>112.3</v>
      </c>
      <c r="F311" s="12">
        <v>2.5</v>
      </c>
      <c r="G311" s="19">
        <f t="shared" ref="G311" si="29">E311*F311</f>
        <v>280.75</v>
      </c>
    </row>
    <row r="312" spans="1:7" x14ac:dyDescent="0.25">
      <c r="A312" s="51" t="s">
        <v>49</v>
      </c>
      <c r="B312" s="51"/>
      <c r="C312" s="51"/>
      <c r="D312" s="51"/>
      <c r="E312" s="51"/>
      <c r="F312" s="51"/>
      <c r="G312" s="18">
        <f>SUM(G311)</f>
        <v>280.75</v>
      </c>
    </row>
    <row r="313" spans="1:7" ht="16.5" customHeight="1" x14ac:dyDescent="0.25">
      <c r="A313" s="21"/>
      <c r="B313" s="21"/>
      <c r="C313" s="21"/>
      <c r="D313" s="21"/>
      <c r="E313" s="21"/>
      <c r="F313" s="21"/>
      <c r="G313" s="42"/>
    </row>
    <row r="314" spans="1:7" x14ac:dyDescent="0.25">
      <c r="A314" s="52" t="s">
        <v>121</v>
      </c>
      <c r="B314" s="52"/>
      <c r="C314" s="52"/>
      <c r="D314" s="52"/>
      <c r="E314" s="52" t="s">
        <v>42</v>
      </c>
      <c r="F314" s="52"/>
      <c r="G314" s="52"/>
    </row>
    <row r="315" spans="1:7" x14ac:dyDescent="0.25">
      <c r="A315" s="43" t="s">
        <v>1</v>
      </c>
      <c r="B315" s="43" t="s">
        <v>2</v>
      </c>
      <c r="C315" s="43" t="s">
        <v>3</v>
      </c>
      <c r="D315" s="43" t="s">
        <v>4</v>
      </c>
      <c r="E315" s="18" t="s">
        <v>5</v>
      </c>
      <c r="F315" s="43" t="s">
        <v>6</v>
      </c>
      <c r="G315" s="18" t="s">
        <v>7</v>
      </c>
    </row>
    <row r="316" spans="1:7" ht="30" x14ac:dyDescent="0.25">
      <c r="A316" s="9">
        <v>42711</v>
      </c>
      <c r="B316" s="12" t="s">
        <v>21</v>
      </c>
      <c r="C316" s="8" t="s">
        <v>127</v>
      </c>
      <c r="D316" s="15" t="s">
        <v>115</v>
      </c>
      <c r="E316" s="19">
        <v>134.80000000000001</v>
      </c>
      <c r="F316" s="12">
        <v>1.5</v>
      </c>
      <c r="G316" s="19">
        <f t="shared" ref="G316" si="30">E316*F316</f>
        <v>202.20000000000002</v>
      </c>
    </row>
    <row r="317" spans="1:7" x14ac:dyDescent="0.25">
      <c r="A317" s="51" t="s">
        <v>49</v>
      </c>
      <c r="B317" s="51"/>
      <c r="C317" s="51"/>
      <c r="D317" s="51"/>
      <c r="E317" s="51"/>
      <c r="F317" s="51"/>
      <c r="G317" s="18">
        <f>SUM(G316)</f>
        <v>202.20000000000002</v>
      </c>
    </row>
    <row r="318" spans="1:7" x14ac:dyDescent="0.25">
      <c r="A318" s="21"/>
      <c r="B318" s="21"/>
      <c r="C318" s="21"/>
      <c r="D318" s="21"/>
      <c r="E318" s="21"/>
      <c r="F318" s="21"/>
      <c r="G318" s="42"/>
    </row>
    <row r="319" spans="1:7" x14ac:dyDescent="0.25">
      <c r="A319" s="52" t="s">
        <v>119</v>
      </c>
      <c r="B319" s="52"/>
      <c r="C319" s="52"/>
      <c r="D319" s="52"/>
      <c r="E319" s="52" t="s">
        <v>42</v>
      </c>
      <c r="F319" s="52"/>
      <c r="G319" s="52"/>
    </row>
    <row r="320" spans="1:7" x14ac:dyDescent="0.25">
      <c r="A320" s="43" t="s">
        <v>1</v>
      </c>
      <c r="B320" s="43" t="s">
        <v>2</v>
      </c>
      <c r="C320" s="43" t="s">
        <v>3</v>
      </c>
      <c r="D320" s="43" t="s">
        <v>4</v>
      </c>
      <c r="E320" s="18" t="s">
        <v>5</v>
      </c>
      <c r="F320" s="43" t="s">
        <v>6</v>
      </c>
      <c r="G320" s="18" t="s">
        <v>7</v>
      </c>
    </row>
    <row r="321" spans="1:9" ht="30" x14ac:dyDescent="0.25">
      <c r="A321" s="9">
        <v>42711</v>
      </c>
      <c r="B321" s="12" t="s">
        <v>21</v>
      </c>
      <c r="C321" s="8" t="s">
        <v>131</v>
      </c>
      <c r="D321" s="15" t="s">
        <v>113</v>
      </c>
      <c r="E321" s="19">
        <v>168.5</v>
      </c>
      <c r="F321" s="12">
        <v>1</v>
      </c>
      <c r="G321" s="19">
        <f t="shared" ref="G321" si="31">E321*F321</f>
        <v>168.5</v>
      </c>
    </row>
    <row r="322" spans="1:9" x14ac:dyDescent="0.25">
      <c r="A322" s="51" t="s">
        <v>49</v>
      </c>
      <c r="B322" s="51"/>
      <c r="C322" s="51"/>
      <c r="D322" s="51"/>
      <c r="E322" s="51"/>
      <c r="F322" s="51"/>
      <c r="G322" s="18">
        <f>SUM(G321)</f>
        <v>168.5</v>
      </c>
      <c r="I322" s="27"/>
    </row>
    <row r="323" spans="1:9" x14ac:dyDescent="0.25">
      <c r="A323" s="21"/>
      <c r="B323" s="21"/>
      <c r="C323" s="21"/>
      <c r="D323" s="21"/>
      <c r="E323" s="21"/>
      <c r="F323" s="21"/>
      <c r="G323" s="42"/>
    </row>
    <row r="325" spans="1:9" x14ac:dyDescent="0.25">
      <c r="A325" s="50" t="s">
        <v>43</v>
      </c>
      <c r="B325" s="50"/>
    </row>
    <row r="326" spans="1:9" x14ac:dyDescent="0.25">
      <c r="A326" s="50" t="s">
        <v>132</v>
      </c>
      <c r="B326" s="50"/>
    </row>
  </sheetData>
  <mergeCells count="111">
    <mergeCell ref="A284:D284"/>
    <mergeCell ref="E284:G284"/>
    <mergeCell ref="A312:F312"/>
    <mergeCell ref="A272:F272"/>
    <mergeCell ref="A274:D274"/>
    <mergeCell ref="E274:G274"/>
    <mergeCell ref="A325:B325"/>
    <mergeCell ref="A326:B326"/>
    <mergeCell ref="A130:D130"/>
    <mergeCell ref="E130:G130"/>
    <mergeCell ref="A133:F133"/>
    <mergeCell ref="A297:F297"/>
    <mergeCell ref="A299:D299"/>
    <mergeCell ref="E299:G299"/>
    <mergeCell ref="A302:F302"/>
    <mergeCell ref="A309:D309"/>
    <mergeCell ref="E309:G309"/>
    <mergeCell ref="A287:F287"/>
    <mergeCell ref="A289:D289"/>
    <mergeCell ref="E289:G289"/>
    <mergeCell ref="A292:F292"/>
    <mergeCell ref="A294:D294"/>
    <mergeCell ref="E294:G294"/>
    <mergeCell ref="A277:F277"/>
    <mergeCell ref="A279:D279"/>
    <mergeCell ref="E279:G279"/>
    <mergeCell ref="A282:F282"/>
    <mergeCell ref="A231:F231"/>
    <mergeCell ref="A233:D233"/>
    <mergeCell ref="E233:G233"/>
    <mergeCell ref="A245:F245"/>
    <mergeCell ref="A247:D247"/>
    <mergeCell ref="E247:G247"/>
    <mergeCell ref="A262:F262"/>
    <mergeCell ref="A269:D269"/>
    <mergeCell ref="E269:G269"/>
    <mergeCell ref="A194:F194"/>
    <mergeCell ref="A196:D196"/>
    <mergeCell ref="E196:G196"/>
    <mergeCell ref="A206:F206"/>
    <mergeCell ref="A208:D208"/>
    <mergeCell ref="E208:G208"/>
    <mergeCell ref="A220:F220"/>
    <mergeCell ref="A222:D222"/>
    <mergeCell ref="E222:G222"/>
    <mergeCell ref="A160:F160"/>
    <mergeCell ref="A162:D162"/>
    <mergeCell ref="E162:G162"/>
    <mergeCell ref="A172:F172"/>
    <mergeCell ref="A174:D174"/>
    <mergeCell ref="E174:G174"/>
    <mergeCell ref="A178:F178"/>
    <mergeCell ref="A185:D185"/>
    <mergeCell ref="E185:G185"/>
    <mergeCell ref="A1:G1"/>
    <mergeCell ref="A3:D3"/>
    <mergeCell ref="E3:G3"/>
    <mergeCell ref="A16:F16"/>
    <mergeCell ref="A114:F114"/>
    <mergeCell ref="E111:G111"/>
    <mergeCell ref="A111:D111"/>
    <mergeCell ref="A27:D27"/>
    <mergeCell ref="E27:G27"/>
    <mergeCell ref="A37:F37"/>
    <mergeCell ref="A39:D39"/>
    <mergeCell ref="E39:G39"/>
    <mergeCell ref="A52:F52"/>
    <mergeCell ref="A59:D59"/>
    <mergeCell ref="E59:G59"/>
    <mergeCell ref="A69:F69"/>
    <mergeCell ref="A71:D71"/>
    <mergeCell ref="E71:G71"/>
    <mergeCell ref="A54:D54"/>
    <mergeCell ref="E54:G54"/>
    <mergeCell ref="A57:F57"/>
    <mergeCell ref="A80:F80"/>
    <mergeCell ref="A82:D82"/>
    <mergeCell ref="E82:G82"/>
    <mergeCell ref="A317:F317"/>
    <mergeCell ref="A319:D319"/>
    <mergeCell ref="E319:G319"/>
    <mergeCell ref="A322:F322"/>
    <mergeCell ref="A304:D304"/>
    <mergeCell ref="E304:G304"/>
    <mergeCell ref="A307:F307"/>
    <mergeCell ref="A314:D314"/>
    <mergeCell ref="E314:G314"/>
    <mergeCell ref="A18:D18"/>
    <mergeCell ref="E18:G18"/>
    <mergeCell ref="A25:F25"/>
    <mergeCell ref="A180:D180"/>
    <mergeCell ref="E180:G180"/>
    <mergeCell ref="A183:F183"/>
    <mergeCell ref="A264:D264"/>
    <mergeCell ref="E264:G264"/>
    <mergeCell ref="A267:F267"/>
    <mergeCell ref="A100:F100"/>
    <mergeCell ref="A102:D102"/>
    <mergeCell ref="E102:G102"/>
    <mergeCell ref="A109:F109"/>
    <mergeCell ref="A116:D116"/>
    <mergeCell ref="E116:G116"/>
    <mergeCell ref="A128:F128"/>
    <mergeCell ref="A135:D135"/>
    <mergeCell ref="E135:G135"/>
    <mergeCell ref="A146:F146"/>
    <mergeCell ref="A148:D148"/>
    <mergeCell ref="E148:G148"/>
    <mergeCell ref="A155:F155"/>
    <mergeCell ref="A157:D157"/>
    <mergeCell ref="E157:G157"/>
  </mergeCells>
  <pageMargins left="0.511811024" right="0.511811024" top="0.78740157499999996" bottom="0.78740157499999996" header="0.31496062000000002" footer="0.31496062000000002"/>
  <pageSetup paperSize="9" scale="96" fitToHeight="0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12.2016        </vt:lpstr>
      <vt:lpstr>'12.2016        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Pessin</dc:creator>
  <cp:lastModifiedBy>Raissa Soto Menegusso</cp:lastModifiedBy>
  <cp:lastPrinted>2017-02-15T16:04:24Z</cp:lastPrinted>
  <dcterms:created xsi:type="dcterms:W3CDTF">2017-01-31T11:28:16Z</dcterms:created>
  <dcterms:modified xsi:type="dcterms:W3CDTF">2017-02-15T16:04:33Z</dcterms:modified>
</cp:coreProperties>
</file>